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0" yWindow="1035" windowWidth="19440" windowHeight="10155" tabRatio="798"/>
  </bookViews>
  <sheets>
    <sheet name="Статистика" sheetId="5" r:id="rId1"/>
    <sheet name="_ОбщБ_ОО" sheetId="6" r:id="rId2"/>
    <sheet name="доляОсвСт" sheetId="8" r:id="rId3"/>
    <sheet name="Справляемость" sheetId="9" r:id="rId4"/>
    <sheet name="Успешность" sheetId="10" r:id="rId5"/>
    <sheet name="Спр_Усп_ОсвСТ_Динамика" sheetId="11" r:id="rId6"/>
    <sheet name="Уровни" sheetId="12" r:id="rId7"/>
  </sheets>
  <calcPr calcId="144525" refMode="R1C1"/>
</workbook>
</file>

<file path=xl/calcChain.xml><?xml version="1.0" encoding="utf-8"?>
<calcChain xmlns="http://schemas.openxmlformats.org/spreadsheetml/2006/main">
  <c r="B43" i="12" l="1"/>
  <c r="B44" i="12" s="1"/>
  <c r="C43" i="12"/>
  <c r="D43" i="12"/>
  <c r="D44" i="12" s="1"/>
  <c r="E43" i="12"/>
  <c r="E44" i="12" s="1"/>
  <c r="F43" i="12"/>
  <c r="F44" i="12" s="1"/>
  <c r="C44" i="12"/>
  <c r="P39" i="9" l="1"/>
  <c r="P40" i="9" s="1"/>
  <c r="M38" i="10"/>
  <c r="M39" i="10" s="1"/>
  <c r="I3" i="10"/>
  <c r="I35" i="10" s="1"/>
  <c r="I36" i="10" s="1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6" i="10"/>
  <c r="I5" i="10"/>
  <c r="I4" i="10"/>
  <c r="K39" i="11" l="1"/>
  <c r="K40" i="11" s="1"/>
  <c r="I39" i="11"/>
  <c r="I40" i="11" s="1"/>
  <c r="C39" i="11" l="1"/>
  <c r="C40" i="11" s="1"/>
  <c r="G39" i="11"/>
  <c r="G40" i="11" s="1"/>
  <c r="AT42" i="5"/>
  <c r="AT43" i="5" s="1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E4" i="9"/>
  <c r="AS41" i="5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6" i="9"/>
  <c r="E5" i="9"/>
  <c r="AS42" i="5" l="1"/>
  <c r="AS43" i="5" s="1"/>
  <c r="E39" i="9"/>
  <c r="E40" i="9" s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5" i="10"/>
  <c r="D4" i="10"/>
  <c r="D3" i="10"/>
  <c r="AR42" i="5"/>
  <c r="AR43" i="5" s="1"/>
  <c r="AQ42" i="5"/>
  <c r="AQ43" i="5" s="1"/>
  <c r="AP42" i="5"/>
  <c r="AP43" i="5" s="1"/>
  <c r="AO42" i="5"/>
  <c r="AO43" i="5" s="1"/>
  <c r="AN42" i="5"/>
  <c r="AN43" i="5" s="1"/>
  <c r="AL42" i="5"/>
  <c r="AL43" i="5" s="1"/>
  <c r="AM42" i="5"/>
  <c r="AM43" i="5" s="1"/>
  <c r="E2" i="8"/>
  <c r="G2" i="8" s="1"/>
  <c r="C6" i="8"/>
  <c r="E6" i="8" s="1"/>
  <c r="G6" i="8" s="1"/>
  <c r="C7" i="8"/>
  <c r="E7" i="8" s="1"/>
  <c r="G7" i="8" s="1"/>
  <c r="C8" i="8"/>
  <c r="E8" i="8" s="1"/>
  <c r="G8" i="8" s="1"/>
  <c r="C9" i="8"/>
  <c r="E9" i="8" s="1"/>
  <c r="G9" i="8" s="1"/>
  <c r="C10" i="8"/>
  <c r="E10" i="8" s="1"/>
  <c r="G10" i="8" s="1"/>
  <c r="C11" i="8"/>
  <c r="E11" i="8" s="1"/>
  <c r="G11" i="8" s="1"/>
  <c r="C12" i="8"/>
  <c r="E12" i="8" s="1"/>
  <c r="G12" i="8" s="1"/>
  <c r="C13" i="8"/>
  <c r="E13" i="8" s="1"/>
  <c r="G13" i="8" s="1"/>
  <c r="C14" i="8"/>
  <c r="E14" i="8" s="1"/>
  <c r="G14" i="8" s="1"/>
  <c r="C15" i="8"/>
  <c r="E15" i="8" s="1"/>
  <c r="G15" i="8" s="1"/>
  <c r="C16" i="8"/>
  <c r="E16" i="8" s="1"/>
  <c r="G16" i="8" s="1"/>
  <c r="C17" i="8"/>
  <c r="E17" i="8" s="1"/>
  <c r="G17" i="8" s="1"/>
  <c r="C18" i="8"/>
  <c r="E18" i="8" s="1"/>
  <c r="G18" i="8" s="1"/>
  <c r="C19" i="8"/>
  <c r="E19" i="8" s="1"/>
  <c r="G19" i="8" s="1"/>
  <c r="C20" i="8"/>
  <c r="E20" i="8" s="1"/>
  <c r="G20" i="8" s="1"/>
  <c r="C21" i="8"/>
  <c r="E21" i="8" s="1"/>
  <c r="G21" i="8" s="1"/>
  <c r="C22" i="8"/>
  <c r="E22" i="8" s="1"/>
  <c r="G22" i="8" s="1"/>
  <c r="C23" i="8"/>
  <c r="E23" i="8" s="1"/>
  <c r="G23" i="8" s="1"/>
  <c r="C24" i="8"/>
  <c r="E24" i="8" s="1"/>
  <c r="G24" i="8" s="1"/>
  <c r="C25" i="8"/>
  <c r="E25" i="8" s="1"/>
  <c r="G25" i="8" s="1"/>
  <c r="C26" i="8"/>
  <c r="E26" i="8" s="1"/>
  <c r="G26" i="8" s="1"/>
  <c r="C27" i="8"/>
  <c r="E27" i="8" s="1"/>
  <c r="G27" i="8" s="1"/>
  <c r="C28" i="8"/>
  <c r="E28" i="8" s="1"/>
  <c r="G28" i="8" s="1"/>
  <c r="C29" i="8"/>
  <c r="E29" i="8" s="1"/>
  <c r="G29" i="8" s="1"/>
  <c r="C30" i="8"/>
  <c r="E30" i="8" s="1"/>
  <c r="G30" i="8" s="1"/>
  <c r="C31" i="8"/>
  <c r="E31" i="8" s="1"/>
  <c r="G31" i="8" s="1"/>
  <c r="C32" i="8"/>
  <c r="E32" i="8" s="1"/>
  <c r="G32" i="8" s="1"/>
  <c r="C33" i="8"/>
  <c r="E33" i="8" s="1"/>
  <c r="G33" i="8" s="1"/>
  <c r="C34" i="8"/>
  <c r="E34" i="8" s="1"/>
  <c r="G34" i="8" s="1"/>
  <c r="C35" i="8"/>
  <c r="E35" i="8" s="1"/>
  <c r="G35" i="8" s="1"/>
  <c r="C36" i="8"/>
  <c r="E36" i="8" s="1"/>
  <c r="G36" i="8" s="1"/>
  <c r="C5" i="8"/>
  <c r="E5" i="8" s="1"/>
  <c r="G5" i="8" s="1"/>
  <c r="C4" i="8"/>
  <c r="E4" i="8" s="1"/>
  <c r="G4" i="8" s="1"/>
  <c r="C3" i="8"/>
  <c r="E3" i="8" s="1"/>
  <c r="G3" i="8" s="1"/>
  <c r="C2" i="8"/>
  <c r="D38" i="10" l="1"/>
  <c r="D39" i="10" s="1"/>
  <c r="R42" i="5"/>
  <c r="R43" i="5" s="1"/>
  <c r="S42" i="5"/>
  <c r="S43" i="5" s="1"/>
  <c r="T42" i="5"/>
  <c r="T43" i="5" s="1"/>
  <c r="U42" i="5"/>
  <c r="U43" i="5" s="1"/>
  <c r="V42" i="5"/>
  <c r="V43" i="5" s="1"/>
  <c r="W42" i="5"/>
  <c r="W43" i="5" s="1"/>
  <c r="X42" i="5"/>
  <c r="X43" i="5" s="1"/>
  <c r="Y42" i="5"/>
  <c r="Y43" i="5" s="1"/>
  <c r="Z42" i="5"/>
  <c r="Z43" i="5" s="1"/>
  <c r="AA42" i="5"/>
  <c r="AA43" i="5" s="1"/>
  <c r="AB42" i="5"/>
  <c r="AB43" i="5" s="1"/>
  <c r="AC42" i="5"/>
  <c r="AC43" i="5" s="1"/>
  <c r="AD42" i="5"/>
  <c r="AD43" i="5" s="1"/>
  <c r="AE42" i="5"/>
  <c r="AE43" i="5" s="1"/>
  <c r="AF42" i="5"/>
  <c r="AF43" i="5" s="1"/>
  <c r="AG42" i="5"/>
  <c r="AG43" i="5" s="1"/>
  <c r="AH42" i="5"/>
  <c r="AH43" i="5" s="1"/>
  <c r="AI42" i="5"/>
  <c r="AI43" i="5" s="1"/>
  <c r="AJ42" i="5"/>
  <c r="AJ43" i="5" s="1"/>
  <c r="E42" i="5"/>
  <c r="E43" i="5" s="1"/>
  <c r="F42" i="5"/>
  <c r="F43" i="5" s="1"/>
  <c r="G42" i="5"/>
  <c r="G43" i="5" s="1"/>
  <c r="H42" i="5"/>
  <c r="H43" i="5" s="1"/>
  <c r="I42" i="5"/>
  <c r="I43" i="5" s="1"/>
  <c r="J42" i="5"/>
  <c r="J43" i="5" s="1"/>
  <c r="K42" i="5"/>
  <c r="K43" i="5" s="1"/>
  <c r="L42" i="5"/>
  <c r="L43" i="5" s="1"/>
  <c r="M42" i="5"/>
  <c r="M43" i="5" s="1"/>
  <c r="N42" i="5"/>
  <c r="N43" i="5" s="1"/>
  <c r="O42" i="5"/>
  <c r="O43" i="5" s="1"/>
  <c r="P42" i="5"/>
  <c r="P43" i="5" s="1"/>
  <c r="Q42" i="5"/>
  <c r="Q43" i="5" s="1"/>
  <c r="D42" i="5"/>
  <c r="D43" i="5" s="1"/>
  <c r="C42" i="5"/>
  <c r="C43" i="5" s="1"/>
  <c r="AK42" i="5" l="1"/>
  <c r="AK43" i="5" s="1"/>
  <c r="B42" i="5"/>
  <c r="AH15" i="6"/>
  <c r="AI26" i="6"/>
  <c r="AG27" i="6" l="1"/>
  <c r="AF20" i="6"/>
  <c r="AE35" i="6"/>
  <c r="AD34" i="6"/>
  <c r="AC27" i="6"/>
  <c r="AB31" i="6"/>
  <c r="Z28" i="6"/>
  <c r="Y32" i="6"/>
  <c r="T23" i="6"/>
  <c r="S28" i="6" l="1"/>
  <c r="V27" i="6"/>
  <c r="X25" i="6" l="1"/>
  <c r="AA27" i="6"/>
  <c r="W31" i="6"/>
  <c r="R9" i="6" l="1"/>
  <c r="Q30" i="6"/>
  <c r="O29" i="6"/>
  <c r="F28" i="6"/>
  <c r="P26" i="6"/>
  <c r="N26" i="6"/>
  <c r="G26" i="6"/>
  <c r="D26" i="6"/>
  <c r="M23" i="6"/>
  <c r="C21" i="6"/>
  <c r="A17" i="6"/>
  <c r="E13" i="6"/>
  <c r="I12" i="6"/>
  <c r="L9" i="6"/>
  <c r="B8" i="6"/>
  <c r="K6" i="6"/>
  <c r="U5" i="6"/>
  <c r="J5" i="6"/>
  <c r="H4" i="6"/>
</calcChain>
</file>

<file path=xl/sharedStrings.xml><?xml version="1.0" encoding="utf-8"?>
<sst xmlns="http://schemas.openxmlformats.org/spreadsheetml/2006/main" count="186" uniqueCount="53">
  <si>
    <t xml:space="preserve">№ задания, максимальный балл за задание </t>
  </si>
  <si>
    <t>Ниже  базового уровня</t>
  </si>
  <si>
    <t>Базовый уровень</t>
  </si>
  <si>
    <t>Повышенный уровень</t>
  </si>
  <si>
    <t>Высокий уровень</t>
  </si>
  <si>
    <t>Эвристический уровень</t>
  </si>
  <si>
    <t>а</t>
  </si>
  <si>
    <t>б</t>
  </si>
  <si>
    <t>в</t>
  </si>
  <si>
    <t>г</t>
  </si>
  <si>
    <t>СПР</t>
  </si>
  <si>
    <t>УСП</t>
  </si>
  <si>
    <t>2019_Д</t>
  </si>
  <si>
    <t>0</t>
  </si>
  <si>
    <t>доля осв.ст.</t>
  </si>
  <si>
    <t>общ б</t>
  </si>
  <si>
    <t>кол респ</t>
  </si>
  <si>
    <t>срБ</t>
  </si>
  <si>
    <t>МаксБ</t>
  </si>
  <si>
    <t>2018_Д</t>
  </si>
  <si>
    <t>область 2019</t>
  </si>
  <si>
    <t>область 2018</t>
  </si>
  <si>
    <t>Ч_1</t>
  </si>
  <si>
    <t>Код ОО</t>
  </si>
  <si>
    <t>Высокий</t>
  </si>
  <si>
    <t>всего баллов за тест</t>
  </si>
  <si>
    <t>Кол-во   уч-ся  НШ</t>
  </si>
  <si>
    <t xml:space="preserve">Ниже  базового </t>
  </si>
  <si>
    <t xml:space="preserve">Базовый </t>
  </si>
  <si>
    <t>Повышенный</t>
  </si>
  <si>
    <t xml:space="preserve">Высокий </t>
  </si>
  <si>
    <t>Всего</t>
  </si>
  <si>
    <t>Ср. по области</t>
  </si>
  <si>
    <t>справляемость</t>
  </si>
  <si>
    <t>успешность</t>
  </si>
  <si>
    <t>ср. балл</t>
  </si>
  <si>
    <t>доля осв. стандарта</t>
  </si>
  <si>
    <t>Эвристический</t>
  </si>
  <si>
    <t>2020_доля освСт</t>
  </si>
  <si>
    <t>область 2020</t>
  </si>
  <si>
    <t>Справляемость 2020</t>
  </si>
  <si>
    <t>Справляемость 2019</t>
  </si>
  <si>
    <t>Справляемость 2018</t>
  </si>
  <si>
    <t>Успешность_2020</t>
  </si>
  <si>
    <t>Успешность_2018</t>
  </si>
  <si>
    <t>Успешность_2019</t>
  </si>
  <si>
    <t xml:space="preserve">Справляемость </t>
  </si>
  <si>
    <t>2020_Д</t>
  </si>
  <si>
    <t>Успешность</t>
  </si>
  <si>
    <t>Доля осв.стандарта</t>
  </si>
  <si>
    <t>2020__Уровень учебной подготовки</t>
  </si>
  <si>
    <t>Уровни учебной подготовки школьнтков</t>
  </si>
  <si>
    <t xml:space="preserve">    Уровни сформированности читательской грамотности обучающихся начальной школы (4 класс) 2020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</si>
</sst>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;[Red]0"/>
    <numFmt numFmtId="166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295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7" xfId="0" applyFill="1" applyBorder="1"/>
    <xf numFmtId="2" fontId="0" fillId="0" borderId="2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left" vertical="center"/>
    </xf>
    <xf numFmtId="165" fontId="3" fillId="6" borderId="4" xfId="0" applyNumberFormat="1" applyFont="1" applyFill="1" applyBorder="1" applyAlignment="1" applyProtection="1">
      <alignment horizontal="center" vertical="center" wrapText="1"/>
      <protection hidden="1"/>
    </xf>
    <xf numFmtId="165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/>
    <xf numFmtId="0" fontId="0" fillId="0" borderId="0" xfId="0" applyFill="1"/>
    <xf numFmtId="165" fontId="3" fillId="7" borderId="4" xfId="0" applyNumberFormat="1" applyFont="1" applyFill="1" applyBorder="1" applyAlignment="1" applyProtection="1">
      <alignment horizontal="center" vertical="center" wrapText="1"/>
      <protection hidden="1"/>
    </xf>
    <xf numFmtId="165" fontId="7" fillId="2" borderId="4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vertical="center"/>
    </xf>
    <xf numFmtId="164" fontId="0" fillId="0" borderId="0" xfId="0" applyNumberFormat="1" applyAlignment="1"/>
    <xf numFmtId="164" fontId="0" fillId="0" borderId="6" xfId="0" applyNumberForma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8" borderId="45" xfId="0" applyNumberFormat="1" applyFill="1" applyBorder="1" applyAlignment="1">
      <alignment horizontal="center" vertical="center"/>
    </xf>
    <xf numFmtId="164" fontId="0" fillId="8" borderId="12" xfId="0" applyNumberFormat="1" applyFill="1" applyBorder="1" applyAlignment="1">
      <alignment horizontal="center" vertical="center"/>
    </xf>
    <xf numFmtId="164" fontId="0" fillId="6" borderId="42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/>
    <xf numFmtId="164" fontId="0" fillId="8" borderId="3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6" borderId="38" xfId="0" applyNumberFormat="1" applyFill="1" applyBorder="1"/>
    <xf numFmtId="164" fontId="0" fillId="0" borderId="1" xfId="0" applyNumberFormat="1" applyFill="1" applyBorder="1" applyAlignment="1">
      <alignment vertical="center" wrapText="1"/>
    </xf>
    <xf numFmtId="164" fontId="0" fillId="8" borderId="46" xfId="0" applyNumberFormat="1" applyFill="1" applyBorder="1" applyAlignment="1">
      <alignment horizontal="center" vertical="center"/>
    </xf>
    <xf numFmtId="164" fontId="0" fillId="8" borderId="47" xfId="0" applyNumberFormat="1" applyFill="1" applyBorder="1" applyAlignment="1">
      <alignment horizontal="center" vertical="center"/>
    </xf>
    <xf numFmtId="164" fontId="0" fillId="2" borderId="42" xfId="0" applyNumberFormat="1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8" borderId="9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vertical="center" wrapText="1"/>
    </xf>
    <xf numFmtId="164" fontId="0" fillId="0" borderId="46" xfId="0" applyNumberForma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 vertical="center"/>
    </xf>
    <xf numFmtId="164" fontId="0" fillId="9" borderId="39" xfId="0" applyNumberFormat="1" applyFill="1" applyBorder="1" applyAlignment="1">
      <alignment horizontal="center" vertical="center"/>
    </xf>
    <xf numFmtId="164" fontId="0" fillId="9" borderId="31" xfId="0" applyNumberFormat="1" applyFill="1" applyBorder="1" applyAlignment="1">
      <alignment horizontal="center" vertical="center"/>
    </xf>
    <xf numFmtId="164" fontId="0" fillId="9" borderId="11" xfId="0" applyNumberFormat="1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64" fontId="0" fillId="0" borderId="2" xfId="0" applyNumberFormat="1" applyBorder="1"/>
    <xf numFmtId="164" fontId="0" fillId="6" borderId="40" xfId="0" applyNumberFormat="1" applyFill="1" applyBorder="1"/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10" borderId="42" xfId="0" applyNumberFormat="1" applyFill="1" applyBorder="1"/>
    <xf numFmtId="164" fontId="0" fillId="10" borderId="41" xfId="0" applyNumberFormat="1" applyFill="1" applyBorder="1"/>
    <xf numFmtId="164" fontId="0" fillId="9" borderId="42" xfId="0" applyNumberFormat="1" applyFill="1" applyBorder="1" applyAlignment="1">
      <alignment horizontal="center" vertical="center"/>
    </xf>
    <xf numFmtId="164" fontId="0" fillId="9" borderId="38" xfId="0" applyNumberFormat="1" applyFill="1" applyBorder="1" applyAlignment="1">
      <alignment horizontal="center" vertical="center"/>
    </xf>
    <xf numFmtId="164" fontId="0" fillId="6" borderId="2" xfId="0" applyNumberFormat="1" applyFill="1" applyBorder="1"/>
    <xf numFmtId="0" fontId="0" fillId="6" borderId="6" xfId="0" applyFill="1" applyBorder="1"/>
    <xf numFmtId="0" fontId="0" fillId="6" borderId="5" xfId="0" applyFill="1" applyBorder="1"/>
    <xf numFmtId="166" fontId="0" fillId="6" borderId="3" xfId="0" applyNumberFormat="1" applyFill="1" applyBorder="1"/>
    <xf numFmtId="166" fontId="0" fillId="6" borderId="23" xfId="0" applyNumberFormat="1" applyFill="1" applyBorder="1"/>
    <xf numFmtId="0" fontId="0" fillId="0" borderId="2" xfId="0" applyBorder="1"/>
    <xf numFmtId="0" fontId="0" fillId="0" borderId="6" xfId="0" applyBorder="1"/>
    <xf numFmtId="164" fontId="0" fillId="0" borderId="49" xfId="0" applyNumberFormat="1" applyFill="1" applyBorder="1" applyAlignment="1">
      <alignment horizontal="center" vertical="center"/>
    </xf>
    <xf numFmtId="164" fontId="0" fillId="0" borderId="5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8" borderId="2" xfId="0" applyNumberFormat="1" applyFill="1" applyBorder="1" applyAlignment="1">
      <alignment horizontal="center"/>
    </xf>
    <xf numFmtId="164" fontId="5" fillId="10" borderId="2" xfId="0" applyNumberFormat="1" applyFont="1" applyFill="1" applyBorder="1" applyAlignment="1">
      <alignment horizontal="center"/>
    </xf>
    <xf numFmtId="164" fontId="0" fillId="10" borderId="2" xfId="0" applyNumberFormat="1" applyFill="1" applyBorder="1"/>
    <xf numFmtId="164" fontId="0" fillId="10" borderId="2" xfId="0" applyNumberFormat="1" applyFill="1" applyBorder="1" applyAlignment="1">
      <alignment horizontal="center" vertical="center"/>
    </xf>
    <xf numFmtId="164" fontId="0" fillId="10" borderId="2" xfId="0" applyNumberFormat="1" applyFill="1" applyBorder="1" applyAlignment="1">
      <alignment horizontal="center" vertical="center" wrapText="1"/>
    </xf>
    <xf numFmtId="0" fontId="0" fillId="10" borderId="2" xfId="0" applyFill="1" applyBorder="1"/>
    <xf numFmtId="0" fontId="9" fillId="10" borderId="20" xfId="0" applyFont="1" applyFill="1" applyBorder="1" applyAlignment="1"/>
    <xf numFmtId="0" fontId="9" fillId="10" borderId="18" xfId="0" applyFont="1" applyFill="1" applyBorder="1" applyAlignment="1"/>
    <xf numFmtId="0" fontId="9" fillId="10" borderId="19" xfId="0" applyFont="1" applyFill="1" applyBorder="1" applyAlignment="1"/>
    <xf numFmtId="164" fontId="0" fillId="10" borderId="7" xfId="0" applyNumberFormat="1" applyFill="1" applyBorder="1" applyAlignment="1">
      <alignment horizontal="center"/>
    </xf>
    <xf numFmtId="0" fontId="0" fillId="10" borderId="29" xfId="0" applyFill="1" applyBorder="1"/>
    <xf numFmtId="164" fontId="9" fillId="10" borderId="15" xfId="0" applyNumberFormat="1" applyFont="1" applyFill="1" applyBorder="1" applyAlignment="1">
      <alignment horizontal="center"/>
    </xf>
    <xf numFmtId="164" fontId="9" fillId="10" borderId="19" xfId="0" applyNumberFormat="1" applyFont="1" applyFill="1" applyBorder="1" applyAlignment="1">
      <alignment horizontal="center"/>
    </xf>
    <xf numFmtId="164" fontId="0" fillId="10" borderId="15" xfId="0" applyNumberFormat="1" applyFill="1" applyBorder="1" applyAlignment="1">
      <alignment horizontal="center"/>
    </xf>
    <xf numFmtId="164" fontId="0" fillId="10" borderId="16" xfId="0" applyNumberFormat="1" applyFill="1" applyBorder="1" applyAlignment="1">
      <alignment horizontal="center" vertical="center"/>
    </xf>
    <xf numFmtId="2" fontId="10" fillId="10" borderId="19" xfId="0" applyNumberFormat="1" applyFont="1" applyFill="1" applyBorder="1" applyAlignment="1">
      <alignment horizontal="center"/>
    </xf>
    <xf numFmtId="2" fontId="10" fillId="10" borderId="8" xfId="0" applyNumberFormat="1" applyFont="1" applyFill="1" applyBorder="1" applyAlignment="1">
      <alignment horizontal="center"/>
    </xf>
    <xf numFmtId="164" fontId="0" fillId="6" borderId="55" xfId="0" applyNumberFormat="1" applyFill="1" applyBorder="1"/>
    <xf numFmtId="164" fontId="0" fillId="6" borderId="2" xfId="0" applyNumberFormat="1" applyFill="1" applyBorder="1" applyAlignment="1">
      <alignment horizontal="center"/>
    </xf>
    <xf numFmtId="164" fontId="11" fillId="8" borderId="2" xfId="0" applyNumberFormat="1" applyFont="1" applyFill="1" applyBorder="1" applyAlignment="1">
      <alignment horizontal="center"/>
    </xf>
    <xf numFmtId="164" fontId="9" fillId="8" borderId="15" xfId="0" applyNumberFormat="1" applyFont="1" applyFill="1" applyBorder="1" applyAlignment="1">
      <alignment horizontal="center"/>
    </xf>
    <xf numFmtId="164" fontId="9" fillId="8" borderId="16" xfId="0" applyNumberFormat="1" applyFont="1" applyFill="1" applyBorder="1" applyAlignment="1">
      <alignment horizontal="center"/>
    </xf>
    <xf numFmtId="164" fontId="9" fillId="8" borderId="19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wrapText="1"/>
    </xf>
    <xf numFmtId="164" fontId="0" fillId="8" borderId="15" xfId="0" applyNumberFormat="1" applyFill="1" applyBorder="1" applyAlignment="1">
      <alignment horizontal="center"/>
    </xf>
    <xf numFmtId="164" fontId="0" fillId="8" borderId="16" xfId="0" applyNumberFormat="1" applyFill="1" applyBorder="1" applyAlignment="1">
      <alignment horizontal="center"/>
    </xf>
    <xf numFmtId="164" fontId="0" fillId="8" borderId="19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2" fontId="0" fillId="6" borderId="55" xfId="0" applyNumberFormat="1" applyFill="1" applyBorder="1"/>
    <xf numFmtId="0" fontId="9" fillId="0" borderId="25" xfId="0" applyFont="1" applyBorder="1" applyAlignment="1"/>
    <xf numFmtId="0" fontId="0" fillId="9" borderId="2" xfId="0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164" fontId="0" fillId="9" borderId="27" xfId="0" applyNumberFormat="1" applyFill="1" applyBorder="1" applyAlignment="1">
      <alignment horizontal="center"/>
    </xf>
    <xf numFmtId="164" fontId="0" fillId="9" borderId="19" xfId="0" applyNumberFormat="1" applyFill="1" applyBorder="1" applyAlignment="1">
      <alignment horizontal="center"/>
    </xf>
    <xf numFmtId="164" fontId="0" fillId="9" borderId="20" xfId="0" applyNumberFormat="1" applyFill="1" applyBorder="1" applyAlignment="1">
      <alignment horizontal="center"/>
    </xf>
    <xf numFmtId="164" fontId="0" fillId="9" borderId="8" xfId="0" applyNumberFormat="1" applyFill="1" applyBorder="1" applyAlignment="1">
      <alignment horizontal="center"/>
    </xf>
    <xf numFmtId="164" fontId="0" fillId="9" borderId="7" xfId="0" applyNumberForma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 vertical="center"/>
    </xf>
    <xf numFmtId="164" fontId="0" fillId="6" borderId="55" xfId="0" applyNumberFormat="1" applyFill="1" applyBorder="1" applyAlignment="1">
      <alignment horizontal="center"/>
    </xf>
    <xf numFmtId="164" fontId="9" fillId="9" borderId="60" xfId="0" applyNumberFormat="1" applyFont="1" applyFill="1" applyBorder="1" applyAlignment="1">
      <alignment horizontal="center" vertical="center"/>
    </xf>
    <xf numFmtId="164" fontId="9" fillId="9" borderId="59" xfId="0" applyNumberFormat="1" applyFont="1" applyFill="1" applyBorder="1" applyAlignment="1">
      <alignment horizontal="center"/>
    </xf>
    <xf numFmtId="164" fontId="0" fillId="6" borderId="29" xfId="0" applyNumberFormat="1" applyFill="1" applyBorder="1" applyAlignment="1">
      <alignment horizontal="center"/>
    </xf>
    <xf numFmtId="164" fontId="9" fillId="9" borderId="4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 vertical="center"/>
    </xf>
    <xf numFmtId="164" fontId="0" fillId="2" borderId="41" xfId="0" applyNumberFormat="1" applyFill="1" applyBorder="1" applyAlignment="1">
      <alignment horizontal="center" vertical="center"/>
    </xf>
    <xf numFmtId="164" fontId="0" fillId="2" borderId="54" xfId="0" applyNumberFormat="1" applyFill="1" applyBorder="1" applyAlignment="1">
      <alignment horizontal="center" vertical="center"/>
    </xf>
    <xf numFmtId="164" fontId="0" fillId="2" borderId="53" xfId="0" applyNumberForma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/>
    </xf>
    <xf numFmtId="164" fontId="3" fillId="2" borderId="7" xfId="2" applyNumberFormat="1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164" fontId="0" fillId="2" borderId="28" xfId="0" applyNumberFormat="1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164" fontId="0" fillId="0" borderId="0" xfId="0" applyNumberFormat="1" applyBorder="1"/>
    <xf numFmtId="164" fontId="0" fillId="8" borderId="42" xfId="0" applyNumberFormat="1" applyFill="1" applyBorder="1" applyAlignment="1">
      <alignment horizontal="center"/>
    </xf>
    <xf numFmtId="164" fontId="0" fillId="8" borderId="41" xfId="0" applyNumberFormat="1" applyFill="1" applyBorder="1" applyAlignment="1">
      <alignment horizontal="center"/>
    </xf>
    <xf numFmtId="164" fontId="0" fillId="8" borderId="6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6" borderId="33" xfId="0" applyFont="1" applyFill="1" applyBorder="1" applyAlignment="1">
      <alignment wrapText="1"/>
    </xf>
    <xf numFmtId="164" fontId="3" fillId="2" borderId="6" xfId="2" applyNumberFormat="1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164" fontId="0" fillId="2" borderId="62" xfId="0" applyNumberFormat="1" applyFill="1" applyBorder="1" applyAlignment="1">
      <alignment horizontal="center" vertical="center"/>
    </xf>
    <xf numFmtId="0" fontId="0" fillId="6" borderId="21" xfId="0" applyFill="1" applyBorder="1" applyAlignment="1"/>
    <xf numFmtId="0" fontId="0" fillId="10" borderId="21" xfId="0" applyFill="1" applyBorder="1" applyAlignment="1"/>
    <xf numFmtId="0" fontId="4" fillId="6" borderId="14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164" fontId="13" fillId="11" borderId="10" xfId="0" applyNumberFormat="1" applyFont="1" applyFill="1" applyBorder="1" applyAlignment="1">
      <alignment vertical="center"/>
    </xf>
    <xf numFmtId="164" fontId="0" fillId="11" borderId="39" xfId="0" applyNumberFormat="1" applyFill="1" applyBorder="1" applyAlignment="1">
      <alignment horizontal="center" vertical="center"/>
    </xf>
    <xf numFmtId="164" fontId="0" fillId="11" borderId="48" xfId="0" applyNumberFormat="1" applyFill="1" applyBorder="1" applyAlignment="1">
      <alignment horizontal="center" vertical="center"/>
    </xf>
    <xf numFmtId="164" fontId="0" fillId="11" borderId="31" xfId="0" applyNumberFormat="1" applyFill="1" applyBorder="1" applyAlignment="1">
      <alignment horizontal="center" vertical="center"/>
    </xf>
    <xf numFmtId="164" fontId="0" fillId="11" borderId="11" xfId="0" applyNumberFormat="1" applyFill="1" applyBorder="1" applyAlignment="1">
      <alignment horizontal="center" vertical="center"/>
    </xf>
    <xf numFmtId="2" fontId="0" fillId="8" borderId="11" xfId="0" applyNumberFormat="1" applyFill="1" applyBorder="1" applyAlignment="1">
      <alignment horizontal="center" vertical="center"/>
    </xf>
    <xf numFmtId="164" fontId="0" fillId="8" borderId="11" xfId="0" applyNumberFormat="1" applyFill="1" applyBorder="1" applyAlignment="1">
      <alignment horizontal="center" vertical="center"/>
    </xf>
    <xf numFmtId="2" fontId="0" fillId="8" borderId="31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/>
    <xf numFmtId="164" fontId="0" fillId="8" borderId="8" xfId="0" applyNumberFormat="1" applyFill="1" applyBorder="1"/>
    <xf numFmtId="164" fontId="0" fillId="6" borderId="29" xfId="0" applyNumberFormat="1" applyFill="1" applyBorder="1"/>
    <xf numFmtId="164" fontId="0" fillId="6" borderId="29" xfId="0" applyNumberFormat="1" applyFill="1" applyBorder="1" applyAlignment="1">
      <alignment horizontal="center" vertical="center"/>
    </xf>
    <xf numFmtId="164" fontId="0" fillId="10" borderId="29" xfId="0" applyNumberFormat="1" applyFill="1" applyBorder="1"/>
    <xf numFmtId="164" fontId="0" fillId="8" borderId="55" xfId="0" applyNumberFormat="1" applyFill="1" applyBorder="1"/>
    <xf numFmtId="164" fontId="0" fillId="6" borderId="4" xfId="0" applyNumberFormat="1" applyFill="1" applyBorder="1"/>
    <xf numFmtId="164" fontId="0" fillId="6" borderId="4" xfId="0" applyNumberFormat="1" applyFill="1" applyBorder="1" applyAlignment="1">
      <alignment horizontal="center" vertical="center"/>
    </xf>
    <xf numFmtId="164" fontId="0" fillId="10" borderId="4" xfId="0" applyNumberFormat="1" applyFill="1" applyBorder="1"/>
    <xf numFmtId="164" fontId="0" fillId="8" borderId="59" xfId="0" applyNumberFormat="1" applyFill="1" applyBorder="1"/>
    <xf numFmtId="164" fontId="0" fillId="0" borderId="60" xfId="0" applyNumberFormat="1" applyBorder="1" applyAlignment="1">
      <alignment horizontal="center" vertical="center"/>
    </xf>
    <xf numFmtId="164" fontId="0" fillId="0" borderId="63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8" borderId="47" xfId="0" applyNumberFormat="1" applyFill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164" fontId="0" fillId="8" borderId="52" xfId="0" applyNumberFormat="1" applyFill="1" applyBorder="1" applyAlignment="1">
      <alignment horizontal="center" vertical="center"/>
    </xf>
    <xf numFmtId="164" fontId="0" fillId="11" borderId="35" xfId="0" applyNumberFormat="1" applyFill="1" applyBorder="1" applyAlignment="1">
      <alignment horizontal="center" vertical="center"/>
    </xf>
    <xf numFmtId="164" fontId="0" fillId="11" borderId="66" xfId="0" applyNumberFormat="1" applyFill="1" applyBorder="1" applyAlignment="1">
      <alignment horizontal="center" vertical="center"/>
    </xf>
    <xf numFmtId="165" fontId="0" fillId="6" borderId="34" xfId="0" applyNumberFormat="1" applyFill="1" applyBorder="1"/>
    <xf numFmtId="165" fontId="0" fillId="6" borderId="3" xfId="0" applyNumberFormat="1" applyFill="1" applyBorder="1"/>
    <xf numFmtId="165" fontId="0" fillId="6" borderId="3" xfId="0" applyNumberFormat="1" applyFill="1" applyBorder="1" applyAlignment="1"/>
    <xf numFmtId="165" fontId="0" fillId="6" borderId="56" xfId="0" applyNumberFormat="1" applyFill="1" applyBorder="1"/>
    <xf numFmtId="1" fontId="0" fillId="8" borderId="57" xfId="0" applyNumberFormat="1" applyFill="1" applyBorder="1" applyAlignment="1">
      <alignment horizontal="center" vertical="center"/>
    </xf>
    <xf numFmtId="164" fontId="0" fillId="11" borderId="57" xfId="0" applyNumberFormat="1" applyFill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6" fillId="3" borderId="2" xfId="0" applyFont="1" applyFill="1" applyBorder="1"/>
    <xf numFmtId="0" fontId="12" fillId="5" borderId="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/>
    <xf numFmtId="0" fontId="12" fillId="3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0" fillId="0" borderId="60" xfId="0" applyFill="1" applyBorder="1"/>
    <xf numFmtId="0" fontId="0" fillId="0" borderId="63" xfId="0" applyBorder="1"/>
    <xf numFmtId="0" fontId="0" fillId="0" borderId="0" xfId="0" applyFill="1" applyBorder="1"/>
    <xf numFmtId="0" fontId="5" fillId="0" borderId="1" xfId="0" applyFont="1" applyBorder="1" applyAlignment="1">
      <alignment horizontal="right"/>
    </xf>
    <xf numFmtId="164" fontId="5" fillId="6" borderId="1" xfId="0" applyNumberFormat="1" applyFont="1" applyFill="1" applyBorder="1" applyAlignment="1">
      <alignment horizontal="right"/>
    </xf>
    <xf numFmtId="164" fontId="0" fillId="6" borderId="0" xfId="0" applyNumberFormat="1" applyFill="1"/>
    <xf numFmtId="164" fontId="0" fillId="6" borderId="28" xfId="0" applyNumberFormat="1" applyFill="1" applyBorder="1" applyAlignment="1">
      <alignment horizontal="center"/>
    </xf>
    <xf numFmtId="0" fontId="0" fillId="8" borderId="0" xfId="0" applyFill="1"/>
    <xf numFmtId="0" fontId="0" fillId="8" borderId="2" xfId="0" applyFill="1" applyBorder="1"/>
    <xf numFmtId="0" fontId="0" fillId="10" borderId="0" xfId="0" applyFill="1"/>
    <xf numFmtId="0" fontId="14" fillId="2" borderId="11" xfId="0" applyFont="1" applyFill="1" applyBorder="1" applyAlignment="1"/>
    <xf numFmtId="0" fontId="17" fillId="0" borderId="0" xfId="0" applyFont="1"/>
    <xf numFmtId="0" fontId="14" fillId="2" borderId="62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/>
    </xf>
    <xf numFmtId="0" fontId="9" fillId="6" borderId="64" xfId="0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horizontal="center" vertical="center" textRotation="90" wrapText="1"/>
    </xf>
    <xf numFmtId="49" fontId="4" fillId="2" borderId="65" xfId="0" applyNumberFormat="1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2" fillId="12" borderId="15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/>
    </xf>
    <xf numFmtId="0" fontId="12" fillId="12" borderId="19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wrapText="1"/>
    </xf>
    <xf numFmtId="0" fontId="15" fillId="6" borderId="29" xfId="0" applyFont="1" applyFill="1" applyBorder="1" applyAlignment="1">
      <alignment horizontal="center" wrapText="1"/>
    </xf>
    <xf numFmtId="0" fontId="15" fillId="6" borderId="17" xfId="0" applyFont="1" applyFill="1" applyBorder="1" applyAlignment="1">
      <alignment horizontal="center" wrapText="1"/>
    </xf>
    <xf numFmtId="0" fontId="8" fillId="6" borderId="3" xfId="0" applyFont="1" applyFill="1" applyBorder="1"/>
    <xf numFmtId="0" fontId="15" fillId="6" borderId="16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textRotation="90" wrapText="1"/>
    </xf>
    <xf numFmtId="0" fontId="15" fillId="10" borderId="2" xfId="0" applyFont="1" applyFill="1" applyBorder="1" applyAlignment="1">
      <alignment horizontal="center" textRotation="90" wrapText="1"/>
    </xf>
    <xf numFmtId="0" fontId="15" fillId="10" borderId="29" xfId="0" applyFont="1" applyFill="1" applyBorder="1" applyAlignment="1">
      <alignment horizontal="center" textRotation="90" wrapText="1"/>
    </xf>
    <xf numFmtId="0" fontId="15" fillId="8" borderId="19" xfId="0" applyFont="1" applyFill="1" applyBorder="1" applyAlignment="1">
      <alignment horizontal="center" textRotation="90" wrapText="1"/>
    </xf>
    <xf numFmtId="0" fontId="15" fillId="8" borderId="8" xfId="0" applyFont="1" applyFill="1" applyBorder="1" applyAlignment="1">
      <alignment horizontal="center" textRotation="90" wrapText="1"/>
    </xf>
    <xf numFmtId="0" fontId="15" fillId="8" borderId="55" xfId="0" applyFont="1" applyFill="1" applyBorder="1" applyAlignment="1">
      <alignment horizontal="center" textRotation="90" wrapText="1"/>
    </xf>
    <xf numFmtId="0" fontId="15" fillId="6" borderId="16" xfId="0" applyFont="1" applyFill="1" applyBorder="1" applyAlignment="1">
      <alignment horizontal="center" textRotation="90" wrapText="1"/>
    </xf>
    <xf numFmtId="0" fontId="15" fillId="6" borderId="2" xfId="0" applyFont="1" applyFill="1" applyBorder="1" applyAlignment="1">
      <alignment horizontal="center" textRotation="90" wrapText="1"/>
    </xf>
    <xf numFmtId="0" fontId="15" fillId="6" borderId="29" xfId="0" applyFont="1" applyFill="1" applyBorder="1" applyAlignment="1">
      <alignment horizontal="center" textRotation="90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right"/>
    </xf>
    <xf numFmtId="0" fontId="5" fillId="6" borderId="52" xfId="0" applyFont="1" applyFill="1" applyBorder="1" applyAlignment="1">
      <alignment horizontal="right"/>
    </xf>
    <xf numFmtId="0" fontId="5" fillId="6" borderId="5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6" borderId="33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164" fontId="13" fillId="10" borderId="53" xfId="0" applyNumberFormat="1" applyFont="1" applyFill="1" applyBorder="1" applyAlignment="1">
      <alignment horizontal="center"/>
    </xf>
    <xf numFmtId="164" fontId="13" fillId="10" borderId="54" xfId="0" applyNumberFormat="1" applyFont="1" applyFill="1" applyBorder="1" applyAlignment="1">
      <alignment horizontal="center"/>
    </xf>
    <xf numFmtId="164" fontId="13" fillId="10" borderId="43" xfId="0" applyNumberFormat="1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center" wrapText="1"/>
    </xf>
    <xf numFmtId="0" fontId="4" fillId="9" borderId="44" xfId="0" applyFont="1" applyFill="1" applyBorder="1" applyAlignment="1">
      <alignment horizontal="center" wrapText="1"/>
    </xf>
    <xf numFmtId="164" fontId="8" fillId="10" borderId="53" xfId="0" applyNumberFormat="1" applyFont="1" applyFill="1" applyBorder="1" applyAlignment="1">
      <alignment horizontal="center"/>
    </xf>
    <xf numFmtId="164" fontId="8" fillId="10" borderId="54" xfId="0" applyNumberFormat="1" applyFont="1" applyFill="1" applyBorder="1" applyAlignment="1">
      <alignment horizontal="center"/>
    </xf>
    <xf numFmtId="164" fontId="8" fillId="10" borderId="43" xfId="0" applyNumberFormat="1" applyFont="1" applyFill="1" applyBorder="1" applyAlignment="1">
      <alignment horizontal="center"/>
    </xf>
    <xf numFmtId="164" fontId="8" fillId="8" borderId="53" xfId="0" applyNumberFormat="1" applyFont="1" applyFill="1" applyBorder="1" applyAlignment="1">
      <alignment horizontal="center"/>
    </xf>
    <xf numFmtId="164" fontId="8" fillId="8" borderId="54" xfId="0" applyNumberFormat="1" applyFont="1" applyFill="1" applyBorder="1" applyAlignment="1">
      <alignment horizontal="center"/>
    </xf>
    <xf numFmtId="164" fontId="8" fillId="8" borderId="43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 wrapText="1"/>
    </xf>
    <xf numFmtId="0" fontId="4" fillId="6" borderId="21" xfId="0" applyFont="1" applyFill="1" applyBorder="1" applyAlignment="1">
      <alignment horizontal="center" wrapText="1"/>
    </xf>
    <xf numFmtId="0" fontId="4" fillId="6" borderId="51" xfId="0" applyFont="1" applyFill="1" applyBorder="1" applyAlignment="1">
      <alignment horizontal="center" wrapText="1"/>
    </xf>
    <xf numFmtId="0" fontId="4" fillId="9" borderId="14" xfId="0" applyFont="1" applyFill="1" applyBorder="1" applyAlignment="1">
      <alignment horizontal="center" wrapText="1"/>
    </xf>
    <xf numFmtId="0" fontId="4" fillId="9" borderId="21" xfId="0" applyFont="1" applyFill="1" applyBorder="1" applyAlignment="1">
      <alignment horizontal="center" wrapText="1"/>
    </xf>
    <xf numFmtId="0" fontId="4" fillId="9" borderId="51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vertical="top" wrapText="1"/>
    </xf>
    <xf numFmtId="0" fontId="0" fillId="6" borderId="21" xfId="0" applyFill="1" applyBorder="1" applyAlignment="1">
      <alignment horizontal="center" vertical="top"/>
    </xf>
    <xf numFmtId="0" fontId="0" fillId="6" borderId="31" xfId="0" applyFill="1" applyBorder="1" applyAlignment="1">
      <alignment horizontal="center" vertical="top"/>
    </xf>
    <xf numFmtId="0" fontId="4" fillId="9" borderId="14" xfId="0" applyFont="1" applyFill="1" applyBorder="1" applyAlignment="1">
      <alignment horizontal="center" vertical="top" wrapText="1"/>
    </xf>
    <xf numFmtId="0" fontId="0" fillId="9" borderId="21" xfId="0" applyFill="1" applyBorder="1" applyAlignment="1">
      <alignment horizontal="center" vertical="top"/>
    </xf>
    <xf numFmtId="0" fontId="0" fillId="9" borderId="31" xfId="0" applyFill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CCCC"/>
      <color rgb="FFFFFFCC"/>
      <color rgb="FFCCFFCC"/>
      <color rgb="FFFF6600"/>
      <color rgb="FFFF99FF"/>
      <color rgb="FFD5EA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0"/>
  <sheetViews>
    <sheetView tabSelected="1" topLeftCell="C1" zoomScale="90" zoomScaleNormal="90" workbookViewId="0">
      <selection activeCell="C1" sqref="C1:AT1"/>
    </sheetView>
  </sheetViews>
  <sheetFormatPr defaultRowHeight="15" x14ac:dyDescent="0.25"/>
  <cols>
    <col min="2" max="2" width="7.140625" customWidth="1"/>
    <col min="3" max="4" width="9.42578125" customWidth="1"/>
    <col min="5" max="5" width="8.7109375" customWidth="1"/>
    <col min="6" max="6" width="8.42578125" customWidth="1"/>
    <col min="7" max="7" width="9.140625" customWidth="1"/>
    <col min="8" max="8" width="8.5703125" customWidth="1"/>
    <col min="9" max="9" width="8.85546875" customWidth="1"/>
    <col min="10" max="10" width="8" customWidth="1"/>
    <col min="11" max="11" width="9.140625" customWidth="1"/>
    <col min="12" max="12" width="9" customWidth="1"/>
    <col min="13" max="13" width="10.140625" customWidth="1"/>
    <col min="14" max="14" width="6.42578125" customWidth="1"/>
    <col min="15" max="15" width="10.140625" customWidth="1"/>
    <col min="16" max="16" width="10" customWidth="1"/>
    <col min="17" max="17" width="8.85546875" customWidth="1"/>
    <col min="18" max="18" width="7.7109375" customWidth="1"/>
    <col min="19" max="19" width="8.140625" customWidth="1"/>
    <col min="20" max="20" width="8" customWidth="1"/>
    <col min="21" max="21" width="8.7109375" customWidth="1"/>
    <col min="22" max="22" width="7.85546875" customWidth="1"/>
    <col min="23" max="23" width="8.7109375" customWidth="1"/>
    <col min="24" max="24" width="9.7109375" customWidth="1"/>
    <col min="25" max="25" width="9.140625" customWidth="1"/>
    <col min="26" max="26" width="6.5703125" customWidth="1"/>
    <col min="27" max="27" width="9.42578125" customWidth="1"/>
    <col min="28" max="28" width="8.42578125" customWidth="1"/>
    <col min="29" max="29" width="6.7109375" customWidth="1"/>
    <col min="30" max="30" width="6.42578125" customWidth="1"/>
    <col min="31" max="31" width="8.42578125" customWidth="1"/>
    <col min="32" max="32" width="9.7109375" customWidth="1"/>
    <col min="33" max="33" width="5.85546875" customWidth="1"/>
    <col min="34" max="34" width="6" customWidth="1"/>
    <col min="35" max="35" width="5.5703125" customWidth="1"/>
    <col min="36" max="36" width="5.42578125" customWidth="1"/>
    <col min="37" max="39" width="10.7109375" customWidth="1"/>
    <col min="40" max="40" width="12.42578125" customWidth="1"/>
    <col min="41" max="41" width="13.85546875" customWidth="1"/>
    <col min="42" max="42" width="17.85546875" customWidth="1"/>
    <col min="43" max="43" width="12.7109375" customWidth="1"/>
    <col min="44" max="44" width="19" customWidth="1"/>
    <col min="45" max="45" width="9.140625" style="9"/>
    <col min="46" max="46" width="9.140625" style="71"/>
    <col min="47" max="71" width="9.140625" style="12"/>
  </cols>
  <sheetData>
    <row r="1" spans="1:72" ht="30" customHeight="1" thickBot="1" x14ac:dyDescent="0.35">
      <c r="C1" s="227" t="s">
        <v>52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8"/>
    </row>
    <row r="2" spans="1:72" ht="75.75" customHeight="1" thickBot="1" x14ac:dyDescent="0.3">
      <c r="A2" s="223" t="s">
        <v>23</v>
      </c>
      <c r="B2" s="225" t="s">
        <v>26</v>
      </c>
      <c r="C2" s="217" t="s">
        <v>0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9"/>
      <c r="AK2" s="237" t="s">
        <v>25</v>
      </c>
      <c r="AL2" s="246" t="s">
        <v>35</v>
      </c>
      <c r="AM2" s="246" t="s">
        <v>36</v>
      </c>
      <c r="AN2" s="239" t="s">
        <v>51</v>
      </c>
      <c r="AO2" s="239"/>
      <c r="AP2" s="239"/>
      <c r="AQ2" s="239"/>
      <c r="AR2" s="239"/>
      <c r="AS2" s="240" t="s">
        <v>33</v>
      </c>
      <c r="AT2" s="243" t="s">
        <v>34</v>
      </c>
    </row>
    <row r="3" spans="1:72" ht="15.75" customHeight="1" x14ac:dyDescent="0.3">
      <c r="A3" s="223"/>
      <c r="B3" s="225"/>
      <c r="C3" s="249" t="s">
        <v>2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1"/>
      <c r="T3" s="232" t="s">
        <v>3</v>
      </c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4"/>
      <c r="AG3" s="229" t="s">
        <v>24</v>
      </c>
      <c r="AH3" s="230"/>
      <c r="AI3" s="230"/>
      <c r="AJ3" s="231"/>
      <c r="AK3" s="238"/>
      <c r="AL3" s="247"/>
      <c r="AM3" s="247"/>
      <c r="AN3" s="235" t="s">
        <v>27</v>
      </c>
      <c r="AO3" s="235" t="s">
        <v>28</v>
      </c>
      <c r="AP3" s="235" t="s">
        <v>29</v>
      </c>
      <c r="AQ3" s="235" t="s">
        <v>30</v>
      </c>
      <c r="AR3" s="235" t="s">
        <v>37</v>
      </c>
      <c r="AS3" s="241"/>
      <c r="AT3" s="244"/>
    </row>
    <row r="4" spans="1:72" ht="15.75" customHeight="1" x14ac:dyDescent="0.25">
      <c r="A4" s="223"/>
      <c r="B4" s="225"/>
      <c r="C4" s="194">
        <v>1</v>
      </c>
      <c r="D4" s="195">
        <v>2</v>
      </c>
      <c r="E4" s="195">
        <v>3</v>
      </c>
      <c r="F4" s="195">
        <v>4</v>
      </c>
      <c r="G4" s="195">
        <v>5</v>
      </c>
      <c r="H4" s="195">
        <v>6</v>
      </c>
      <c r="I4" s="195">
        <v>7</v>
      </c>
      <c r="J4" s="195">
        <v>8</v>
      </c>
      <c r="K4" s="195">
        <v>9</v>
      </c>
      <c r="L4" s="195">
        <v>10</v>
      </c>
      <c r="M4" s="252">
        <v>11</v>
      </c>
      <c r="N4" s="252"/>
      <c r="O4" s="252">
        <v>12</v>
      </c>
      <c r="P4" s="252"/>
      <c r="Q4" s="252"/>
      <c r="R4" s="195">
        <v>13</v>
      </c>
      <c r="S4" s="196">
        <v>14</v>
      </c>
      <c r="T4" s="256">
        <v>15</v>
      </c>
      <c r="U4" s="257"/>
      <c r="V4" s="197">
        <v>16</v>
      </c>
      <c r="W4" s="257">
        <v>17</v>
      </c>
      <c r="X4" s="257"/>
      <c r="Y4" s="257">
        <v>18</v>
      </c>
      <c r="Z4" s="257"/>
      <c r="AA4" s="197">
        <v>19</v>
      </c>
      <c r="AB4" s="257">
        <v>20</v>
      </c>
      <c r="AC4" s="257"/>
      <c r="AD4" s="197">
        <v>21</v>
      </c>
      <c r="AE4" s="220">
        <v>22</v>
      </c>
      <c r="AF4" s="221"/>
      <c r="AG4" s="221"/>
      <c r="AH4" s="221"/>
      <c r="AI4" s="221"/>
      <c r="AJ4" s="222"/>
      <c r="AK4" s="238"/>
      <c r="AL4" s="247"/>
      <c r="AM4" s="247"/>
      <c r="AN4" s="235"/>
      <c r="AO4" s="235"/>
      <c r="AP4" s="235"/>
      <c r="AQ4" s="235"/>
      <c r="AR4" s="235"/>
      <c r="AS4" s="241"/>
      <c r="AT4" s="244"/>
    </row>
    <row r="5" spans="1:72" ht="15.75" customHeight="1" x14ac:dyDescent="0.3">
      <c r="A5" s="223"/>
      <c r="B5" s="225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 t="s">
        <v>6</v>
      </c>
      <c r="N5" s="195" t="s">
        <v>7</v>
      </c>
      <c r="O5" s="195" t="s">
        <v>6</v>
      </c>
      <c r="P5" s="195" t="s">
        <v>7</v>
      </c>
      <c r="Q5" s="195" t="s">
        <v>8</v>
      </c>
      <c r="R5" s="195"/>
      <c r="S5" s="196"/>
      <c r="T5" s="198" t="s">
        <v>6</v>
      </c>
      <c r="U5" s="197" t="s">
        <v>7</v>
      </c>
      <c r="V5" s="199"/>
      <c r="W5" s="195" t="s">
        <v>6</v>
      </c>
      <c r="X5" s="197" t="s">
        <v>7</v>
      </c>
      <c r="Y5" s="197" t="s">
        <v>6</v>
      </c>
      <c r="Z5" s="197" t="s">
        <v>7</v>
      </c>
      <c r="AA5" s="197" t="s">
        <v>9</v>
      </c>
      <c r="AB5" s="197" t="s">
        <v>6</v>
      </c>
      <c r="AC5" s="197" t="s">
        <v>7</v>
      </c>
      <c r="AD5" s="197"/>
      <c r="AE5" s="195" t="s">
        <v>6</v>
      </c>
      <c r="AF5" s="203" t="s">
        <v>7</v>
      </c>
      <c r="AG5" s="253" t="s">
        <v>8</v>
      </c>
      <c r="AH5" s="254"/>
      <c r="AI5" s="254"/>
      <c r="AJ5" s="255"/>
      <c r="AK5" s="238"/>
      <c r="AL5" s="247"/>
      <c r="AM5" s="247"/>
      <c r="AN5" s="235"/>
      <c r="AO5" s="235"/>
      <c r="AP5" s="235"/>
      <c r="AQ5" s="235"/>
      <c r="AR5" s="235"/>
      <c r="AS5" s="241"/>
      <c r="AT5" s="244"/>
    </row>
    <row r="6" spans="1:72" ht="18" customHeight="1" thickBot="1" x14ac:dyDescent="0.3">
      <c r="A6" s="224"/>
      <c r="B6" s="226"/>
      <c r="C6" s="194">
        <v>1</v>
      </c>
      <c r="D6" s="195">
        <v>1</v>
      </c>
      <c r="E6" s="195">
        <v>1</v>
      </c>
      <c r="F6" s="195">
        <v>1</v>
      </c>
      <c r="G6" s="195">
        <v>1</v>
      </c>
      <c r="H6" s="195">
        <v>1</v>
      </c>
      <c r="I6" s="195">
        <v>2</v>
      </c>
      <c r="J6" s="195">
        <v>3</v>
      </c>
      <c r="K6" s="195">
        <v>1</v>
      </c>
      <c r="L6" s="195">
        <v>1</v>
      </c>
      <c r="M6" s="195">
        <v>1</v>
      </c>
      <c r="N6" s="195">
        <v>1</v>
      </c>
      <c r="O6" s="195">
        <v>1</v>
      </c>
      <c r="P6" s="195">
        <v>1</v>
      </c>
      <c r="Q6" s="195">
        <v>1</v>
      </c>
      <c r="R6" s="195">
        <v>1</v>
      </c>
      <c r="S6" s="196">
        <v>1</v>
      </c>
      <c r="T6" s="198">
        <v>1</v>
      </c>
      <c r="U6" s="197">
        <v>1</v>
      </c>
      <c r="V6" s="197">
        <v>1</v>
      </c>
      <c r="W6" s="195">
        <v>1</v>
      </c>
      <c r="X6" s="197">
        <v>1</v>
      </c>
      <c r="Y6" s="197">
        <v>1</v>
      </c>
      <c r="Z6" s="197">
        <v>1</v>
      </c>
      <c r="AA6" s="197">
        <v>1</v>
      </c>
      <c r="AB6" s="197">
        <v>1</v>
      </c>
      <c r="AC6" s="197">
        <v>1</v>
      </c>
      <c r="AD6" s="197">
        <v>2</v>
      </c>
      <c r="AE6" s="195">
        <v>1</v>
      </c>
      <c r="AF6" s="203">
        <v>2</v>
      </c>
      <c r="AG6" s="204">
        <v>1</v>
      </c>
      <c r="AH6" s="200">
        <v>1</v>
      </c>
      <c r="AI6" s="200">
        <v>1</v>
      </c>
      <c r="AJ6" s="201">
        <v>1</v>
      </c>
      <c r="AK6" s="202">
        <v>39</v>
      </c>
      <c r="AL6" s="248"/>
      <c r="AM6" s="248"/>
      <c r="AN6" s="236"/>
      <c r="AO6" s="236"/>
      <c r="AP6" s="236"/>
      <c r="AQ6" s="236"/>
      <c r="AR6" s="236"/>
      <c r="AS6" s="242"/>
      <c r="AT6" s="245"/>
    </row>
    <row r="7" spans="1:72" s="3" customFormat="1" x14ac:dyDescent="0.25">
      <c r="A7" s="5">
        <v>1</v>
      </c>
      <c r="B7" s="173">
        <v>14</v>
      </c>
      <c r="C7" s="171">
        <v>78.571428571428569</v>
      </c>
      <c r="D7" s="7">
        <v>42.857142857142854</v>
      </c>
      <c r="E7" s="7">
        <v>92.857142857142861</v>
      </c>
      <c r="F7" s="7">
        <v>64.285714285714292</v>
      </c>
      <c r="G7" s="7">
        <v>71.428571428571431</v>
      </c>
      <c r="H7" s="7">
        <v>92.857142857142861</v>
      </c>
      <c r="I7" s="7">
        <v>14.285714285714285</v>
      </c>
      <c r="J7" s="7">
        <v>14.285714285714285</v>
      </c>
      <c r="K7" s="7">
        <v>92.857142857142861</v>
      </c>
      <c r="L7" s="7">
        <v>28.571428571428569</v>
      </c>
      <c r="M7" s="7">
        <v>57.142857142857139</v>
      </c>
      <c r="N7" s="7">
        <v>0</v>
      </c>
      <c r="O7" s="7">
        <v>64.285714285714292</v>
      </c>
      <c r="P7" s="7">
        <v>92.857142857142861</v>
      </c>
      <c r="Q7" s="7">
        <v>71.428571428571431</v>
      </c>
      <c r="R7" s="7">
        <v>71.428571428571431</v>
      </c>
      <c r="S7" s="179">
        <v>50</v>
      </c>
      <c r="T7" s="171">
        <v>100</v>
      </c>
      <c r="U7" s="7">
        <v>64.285714285714292</v>
      </c>
      <c r="V7" s="7">
        <v>21.428571428571427</v>
      </c>
      <c r="W7" s="7">
        <v>78.571428571428569</v>
      </c>
      <c r="X7" s="7">
        <v>50</v>
      </c>
      <c r="Y7" s="7">
        <v>35.714285714285715</v>
      </c>
      <c r="Z7" s="7">
        <v>14.285714285714285</v>
      </c>
      <c r="AA7" s="7">
        <v>78.571428571428569</v>
      </c>
      <c r="AB7" s="7">
        <v>28.571428571428569</v>
      </c>
      <c r="AC7" s="7">
        <v>35.714285714285715</v>
      </c>
      <c r="AD7" s="7">
        <v>21.428571428571427</v>
      </c>
      <c r="AE7" s="7">
        <v>85.714285714285708</v>
      </c>
      <c r="AF7" s="172">
        <v>7.1428571428571423</v>
      </c>
      <c r="AG7" s="171">
        <v>7.1428571428571423</v>
      </c>
      <c r="AH7" s="7">
        <v>7.1428571428571423</v>
      </c>
      <c r="AI7" s="7">
        <v>7.1428571428571423</v>
      </c>
      <c r="AJ7" s="179">
        <v>7.1428571428571423</v>
      </c>
      <c r="AK7" s="187">
        <v>281</v>
      </c>
      <c r="AL7" s="167">
        <v>20.071428571428573</v>
      </c>
      <c r="AM7" s="167">
        <v>51.465201465201474</v>
      </c>
      <c r="AN7" s="168">
        <v>0</v>
      </c>
      <c r="AO7" s="168">
        <v>71.428571428571431</v>
      </c>
      <c r="AP7" s="168">
        <v>21.428571428571427</v>
      </c>
      <c r="AQ7" s="168">
        <v>0</v>
      </c>
      <c r="AR7" s="168">
        <v>7.1428571428571423</v>
      </c>
      <c r="AS7" s="169">
        <f>SUM(AO7:AR7)</f>
        <v>100</v>
      </c>
      <c r="AT7" s="170">
        <v>28.571428571428569</v>
      </c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59"/>
    </row>
    <row r="8" spans="1:72" s="3" customFormat="1" x14ac:dyDescent="0.25">
      <c r="A8" s="6">
        <v>2</v>
      </c>
      <c r="B8" s="173">
        <v>4</v>
      </c>
      <c r="C8" s="23">
        <v>100</v>
      </c>
      <c r="D8" s="3">
        <v>75</v>
      </c>
      <c r="E8" s="3">
        <v>75</v>
      </c>
      <c r="F8" s="3">
        <v>50</v>
      </c>
      <c r="G8" s="3">
        <v>100</v>
      </c>
      <c r="H8" s="3">
        <v>75</v>
      </c>
      <c r="I8" s="3">
        <v>25</v>
      </c>
      <c r="J8" s="3">
        <v>50</v>
      </c>
      <c r="K8" s="3">
        <v>50</v>
      </c>
      <c r="L8" s="3">
        <v>25</v>
      </c>
      <c r="M8" s="3">
        <v>0</v>
      </c>
      <c r="N8" s="3">
        <v>0</v>
      </c>
      <c r="O8" s="3">
        <v>50</v>
      </c>
      <c r="P8" s="3">
        <v>100</v>
      </c>
      <c r="Q8" s="3">
        <v>25</v>
      </c>
      <c r="R8" s="3">
        <v>75</v>
      </c>
      <c r="S8" s="180">
        <v>25</v>
      </c>
      <c r="T8" s="23">
        <v>75</v>
      </c>
      <c r="U8" s="3">
        <v>50</v>
      </c>
      <c r="V8" s="3">
        <v>0</v>
      </c>
      <c r="W8" s="3">
        <v>25</v>
      </c>
      <c r="X8" s="3">
        <v>0</v>
      </c>
      <c r="Y8" s="3">
        <v>0</v>
      </c>
      <c r="Z8" s="3">
        <v>25</v>
      </c>
      <c r="AA8" s="3">
        <v>75</v>
      </c>
      <c r="AB8" s="3">
        <v>25</v>
      </c>
      <c r="AC8" s="3">
        <v>0</v>
      </c>
      <c r="AD8" s="3">
        <v>0</v>
      </c>
      <c r="AE8" s="3">
        <v>50</v>
      </c>
      <c r="AF8" s="22">
        <v>0</v>
      </c>
      <c r="AG8" s="23">
        <v>0</v>
      </c>
      <c r="AH8" s="3">
        <v>0</v>
      </c>
      <c r="AI8" s="3">
        <v>0</v>
      </c>
      <c r="AJ8" s="180">
        <v>0</v>
      </c>
      <c r="AK8" s="188">
        <v>59</v>
      </c>
      <c r="AL8" s="65">
        <v>14.75</v>
      </c>
      <c r="AM8" s="65">
        <v>37.820512820512818</v>
      </c>
      <c r="AN8" s="160">
        <v>50</v>
      </c>
      <c r="AO8" s="160">
        <v>25</v>
      </c>
      <c r="AP8" s="160">
        <v>25</v>
      </c>
      <c r="AQ8" s="160">
        <v>0</v>
      </c>
      <c r="AR8" s="160">
        <v>0</v>
      </c>
      <c r="AS8" s="81">
        <f>SUM(AO8:AR8)</f>
        <v>50</v>
      </c>
      <c r="AT8" s="162">
        <v>25</v>
      </c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59"/>
    </row>
    <row r="9" spans="1:72" s="3" customFormat="1" x14ac:dyDescent="0.25">
      <c r="A9" s="6">
        <v>3</v>
      </c>
      <c r="B9" s="173">
        <v>19</v>
      </c>
      <c r="C9" s="23">
        <v>68.421052631578945</v>
      </c>
      <c r="D9" s="3">
        <v>63.157894736842103</v>
      </c>
      <c r="E9" s="3">
        <v>100</v>
      </c>
      <c r="F9" s="3">
        <v>63.157894736842103</v>
      </c>
      <c r="G9" s="3">
        <v>84.210526315789465</v>
      </c>
      <c r="H9" s="3">
        <v>89.473684210526315</v>
      </c>
      <c r="I9" s="3">
        <v>100</v>
      </c>
      <c r="J9" s="3">
        <v>63.157894736842103</v>
      </c>
      <c r="K9" s="3">
        <v>89.473684210526315</v>
      </c>
      <c r="L9" s="3">
        <v>78.94736842105263</v>
      </c>
      <c r="M9" s="3">
        <v>100</v>
      </c>
      <c r="N9" s="3">
        <v>10.526315789473683</v>
      </c>
      <c r="O9" s="3">
        <v>42.105263157894733</v>
      </c>
      <c r="P9" s="3">
        <v>84.210526315789465</v>
      </c>
      <c r="Q9" s="3">
        <v>94.73684210526315</v>
      </c>
      <c r="R9" s="3">
        <v>73.68421052631578</v>
      </c>
      <c r="S9" s="180">
        <v>100</v>
      </c>
      <c r="T9" s="23">
        <v>57.894736842105267</v>
      </c>
      <c r="U9" s="3">
        <v>73.68421052631578</v>
      </c>
      <c r="V9" s="3">
        <v>100</v>
      </c>
      <c r="W9" s="3">
        <v>21.052631578947366</v>
      </c>
      <c r="X9" s="3">
        <v>52.631578947368418</v>
      </c>
      <c r="Y9" s="3">
        <v>21.052631578947366</v>
      </c>
      <c r="Z9" s="3">
        <v>0</v>
      </c>
      <c r="AA9" s="3">
        <v>100</v>
      </c>
      <c r="AB9" s="3">
        <v>31.578947368421051</v>
      </c>
      <c r="AC9" s="3">
        <v>94.73684210526315</v>
      </c>
      <c r="AD9" s="3">
        <v>26.315789473684209</v>
      </c>
      <c r="AE9" s="3">
        <v>94.73684210526315</v>
      </c>
      <c r="AF9" s="22">
        <v>52.631578947368418</v>
      </c>
      <c r="AG9" s="23">
        <v>0</v>
      </c>
      <c r="AH9" s="3">
        <v>0</v>
      </c>
      <c r="AI9" s="3">
        <v>0</v>
      </c>
      <c r="AJ9" s="180">
        <v>0</v>
      </c>
      <c r="AK9" s="188">
        <v>461</v>
      </c>
      <c r="AL9" s="65">
        <v>24.263157894736842</v>
      </c>
      <c r="AM9" s="65">
        <v>62.213225371120103</v>
      </c>
      <c r="AN9" s="160">
        <v>0</v>
      </c>
      <c r="AO9" s="160">
        <v>0</v>
      </c>
      <c r="AP9" s="160">
        <v>78.94736842105263</v>
      </c>
      <c r="AQ9" s="160">
        <v>21.052631578947366</v>
      </c>
      <c r="AR9" s="160">
        <v>0</v>
      </c>
      <c r="AS9" s="81">
        <f>SUM(AO9:AR9)</f>
        <v>100</v>
      </c>
      <c r="AT9" s="162">
        <v>100</v>
      </c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59"/>
    </row>
    <row r="10" spans="1:72" s="3" customFormat="1" x14ac:dyDescent="0.25">
      <c r="A10" s="5">
        <v>4</v>
      </c>
      <c r="B10" s="173">
        <v>23</v>
      </c>
      <c r="C10" s="23">
        <v>78.260869565217391</v>
      </c>
      <c r="D10" s="3">
        <v>43.478260869565219</v>
      </c>
      <c r="E10" s="3">
        <v>91.304347826086953</v>
      </c>
      <c r="F10" s="3">
        <v>56.521739130434781</v>
      </c>
      <c r="G10" s="3">
        <v>65.217391304347828</v>
      </c>
      <c r="H10" s="3">
        <v>78.260869565217391</v>
      </c>
      <c r="I10" s="3">
        <v>52.173913043478258</v>
      </c>
      <c r="J10" s="3">
        <v>8.695652173913043</v>
      </c>
      <c r="K10" s="3">
        <v>95.652173913043484</v>
      </c>
      <c r="L10" s="3">
        <v>43.478260869565219</v>
      </c>
      <c r="M10" s="3">
        <v>60.869565217391312</v>
      </c>
      <c r="N10" s="15">
        <v>4.3478260869565215</v>
      </c>
      <c r="O10" s="3">
        <v>47.826086956521742</v>
      </c>
      <c r="P10" s="3">
        <v>82.608695652173907</v>
      </c>
      <c r="Q10" s="3">
        <v>56.521739130434781</v>
      </c>
      <c r="R10" s="3">
        <v>65.217391304347828</v>
      </c>
      <c r="S10" s="180">
        <v>43.478260869565219</v>
      </c>
      <c r="T10" s="23">
        <v>91.304347826086953</v>
      </c>
      <c r="U10" s="3">
        <v>56.521739130434781</v>
      </c>
      <c r="V10" s="3">
        <v>39.130434782608695</v>
      </c>
      <c r="W10" s="3">
        <v>30.434782608695656</v>
      </c>
      <c r="X10" s="3">
        <v>17.391304347826086</v>
      </c>
      <c r="Y10" s="3">
        <v>4.3478260869565215</v>
      </c>
      <c r="Z10" s="3">
        <v>4.3478260869565215</v>
      </c>
      <c r="AA10" s="3">
        <v>52.173913043478258</v>
      </c>
      <c r="AB10" s="3">
        <v>30.434782608695656</v>
      </c>
      <c r="AC10" s="3">
        <v>21.739130434782609</v>
      </c>
      <c r="AD10" s="3">
        <v>8.695652173913043</v>
      </c>
      <c r="AE10" s="3">
        <v>69.565217391304344</v>
      </c>
      <c r="AF10" s="22">
        <v>4.3478260869565215</v>
      </c>
      <c r="AG10" s="23">
        <v>0</v>
      </c>
      <c r="AH10" s="3">
        <v>0</v>
      </c>
      <c r="AI10" s="3">
        <v>0</v>
      </c>
      <c r="AJ10" s="180">
        <v>0</v>
      </c>
      <c r="AK10" s="188">
        <v>393</v>
      </c>
      <c r="AL10" s="65">
        <v>17.086956521739129</v>
      </c>
      <c r="AM10" s="65">
        <v>43.812709030100336</v>
      </c>
      <c r="AN10" s="160">
        <v>8.695652173913043</v>
      </c>
      <c r="AO10" s="160">
        <v>69.565217391304344</v>
      </c>
      <c r="AP10" s="160">
        <v>21.739130434782609</v>
      </c>
      <c r="AQ10" s="160">
        <v>0</v>
      </c>
      <c r="AR10" s="160">
        <v>0</v>
      </c>
      <c r="AS10" s="81">
        <f t="shared" ref="AS10:AS41" si="0">SUM(AO10:AR10)</f>
        <v>91.304347826086953</v>
      </c>
      <c r="AT10" s="162">
        <v>21.739130434782609</v>
      </c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59"/>
    </row>
    <row r="11" spans="1:72" s="2" customFormat="1" x14ac:dyDescent="0.25">
      <c r="A11" s="6">
        <v>5</v>
      </c>
      <c r="B11" s="174">
        <v>11</v>
      </c>
      <c r="C11" s="8">
        <v>72.727272727272734</v>
      </c>
      <c r="D11" s="2">
        <v>18.181818181818183</v>
      </c>
      <c r="E11" s="2">
        <v>90.909090909090907</v>
      </c>
      <c r="F11" s="2">
        <v>72.727272727272734</v>
      </c>
      <c r="G11" s="2">
        <v>54.54545454545454</v>
      </c>
      <c r="H11" s="2">
        <v>45.454545454545453</v>
      </c>
      <c r="I11" s="2">
        <v>81.818181818181827</v>
      </c>
      <c r="J11" s="2">
        <v>45.454545454545453</v>
      </c>
      <c r="K11" s="2">
        <v>54.54545454545454</v>
      </c>
      <c r="L11" s="2">
        <v>63.636363636363633</v>
      </c>
      <c r="M11" s="2">
        <v>63.636363636363633</v>
      </c>
      <c r="N11" s="2">
        <v>0</v>
      </c>
      <c r="O11" s="2">
        <v>63.636363636363633</v>
      </c>
      <c r="P11" s="2">
        <v>100</v>
      </c>
      <c r="Q11" s="2">
        <v>63.636363636363633</v>
      </c>
      <c r="R11" s="2">
        <v>81.818181818181827</v>
      </c>
      <c r="S11" s="181">
        <v>45.454545454545453</v>
      </c>
      <c r="T11" s="8">
        <v>90.909090909090907</v>
      </c>
      <c r="U11" s="2">
        <v>72.727272727272734</v>
      </c>
      <c r="V11" s="2">
        <v>81.818181818181827</v>
      </c>
      <c r="W11" s="2">
        <v>27.27272727272727</v>
      </c>
      <c r="X11" s="2">
        <v>0</v>
      </c>
      <c r="Y11" s="2">
        <v>0</v>
      </c>
      <c r="Z11" s="2">
        <v>0</v>
      </c>
      <c r="AA11" s="2">
        <v>54.54545454545454</v>
      </c>
      <c r="AB11" s="2">
        <v>0</v>
      </c>
      <c r="AC11" s="2">
        <v>9.0909090909090917</v>
      </c>
      <c r="AD11" s="2">
        <v>0</v>
      </c>
      <c r="AE11" s="2">
        <v>45.454545454545453</v>
      </c>
      <c r="AF11" s="28">
        <v>9.0909090909090917</v>
      </c>
      <c r="AG11" s="8">
        <v>0</v>
      </c>
      <c r="AH11" s="2">
        <v>0</v>
      </c>
      <c r="AI11" s="2">
        <v>0</v>
      </c>
      <c r="AJ11" s="181">
        <v>0</v>
      </c>
      <c r="AK11" s="188">
        <v>189</v>
      </c>
      <c r="AL11" s="65">
        <v>17.181818181818183</v>
      </c>
      <c r="AM11" s="65">
        <v>44.05594405594406</v>
      </c>
      <c r="AN11" s="160">
        <v>9.0909090909090917</v>
      </c>
      <c r="AO11" s="160">
        <v>54.54545454545454</v>
      </c>
      <c r="AP11" s="160">
        <v>36.363636363636367</v>
      </c>
      <c r="AQ11" s="160">
        <v>0</v>
      </c>
      <c r="AR11" s="160">
        <v>0</v>
      </c>
      <c r="AS11" s="81">
        <f t="shared" si="0"/>
        <v>90.909090909090907</v>
      </c>
      <c r="AT11" s="162">
        <v>36.363636363636367</v>
      </c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60"/>
    </row>
    <row r="12" spans="1:72" s="3" customFormat="1" x14ac:dyDescent="0.25">
      <c r="A12" s="6">
        <v>6</v>
      </c>
      <c r="B12" s="173">
        <v>27</v>
      </c>
      <c r="C12" s="23">
        <v>66.666666666666657</v>
      </c>
      <c r="D12" s="3">
        <v>40.74074074074074</v>
      </c>
      <c r="E12" s="3">
        <v>77.777777777777786</v>
      </c>
      <c r="F12" s="3">
        <v>59.259259259259252</v>
      </c>
      <c r="G12" s="3">
        <v>81.481481481481481</v>
      </c>
      <c r="H12" s="3">
        <v>88.888888888888886</v>
      </c>
      <c r="I12" s="3">
        <v>29.629629629629626</v>
      </c>
      <c r="J12" s="3">
        <v>33.333333333333329</v>
      </c>
      <c r="K12" s="3">
        <v>85.18518518518519</v>
      </c>
      <c r="L12" s="3">
        <v>51.851851851851848</v>
      </c>
      <c r="M12" s="3">
        <v>77.777777777777786</v>
      </c>
      <c r="N12" s="3">
        <v>14.814814814814813</v>
      </c>
      <c r="O12" s="3">
        <v>51.851851851851848</v>
      </c>
      <c r="P12" s="3">
        <v>77.777777777777786</v>
      </c>
      <c r="Q12" s="3">
        <v>59.259259259259252</v>
      </c>
      <c r="R12" s="3">
        <v>55.555555555555557</v>
      </c>
      <c r="S12" s="180">
        <v>25.925925925925924</v>
      </c>
      <c r="T12" s="23">
        <v>81.481481481481481</v>
      </c>
      <c r="U12" s="3">
        <v>55.555555555555557</v>
      </c>
      <c r="V12" s="3">
        <v>29.629629629629626</v>
      </c>
      <c r="W12" s="3">
        <v>44.444444444444443</v>
      </c>
      <c r="X12" s="3">
        <v>3.7037037037037033</v>
      </c>
      <c r="Y12" s="3">
        <v>25.925925925925924</v>
      </c>
      <c r="Z12" s="3">
        <v>0</v>
      </c>
      <c r="AA12" s="3">
        <v>62.962962962962962</v>
      </c>
      <c r="AB12" s="3">
        <v>25.925925925925924</v>
      </c>
      <c r="AC12" s="3">
        <v>25.925925925925924</v>
      </c>
      <c r="AD12" s="3">
        <v>7.4074074074074066</v>
      </c>
      <c r="AE12" s="3">
        <v>81.481481481481481</v>
      </c>
      <c r="AF12" s="22">
        <v>18.518518518518519</v>
      </c>
      <c r="AG12" s="23">
        <v>14.814814814814813</v>
      </c>
      <c r="AH12" s="3">
        <v>0</v>
      </c>
      <c r="AI12" s="3">
        <v>0</v>
      </c>
      <c r="AJ12" s="180">
        <v>0</v>
      </c>
      <c r="AK12" s="188">
        <v>493</v>
      </c>
      <c r="AL12" s="65">
        <v>18.25925925925926</v>
      </c>
      <c r="AM12" s="65">
        <v>46.818613485280153</v>
      </c>
      <c r="AN12" s="160">
        <v>18.518518518518519</v>
      </c>
      <c r="AO12" s="160">
        <v>40.74074074074074</v>
      </c>
      <c r="AP12" s="160">
        <v>37.037037037037038</v>
      </c>
      <c r="AQ12" s="160">
        <v>3.7037037037037033</v>
      </c>
      <c r="AR12" s="160">
        <v>0</v>
      </c>
      <c r="AS12" s="81">
        <f t="shared" si="0"/>
        <v>81.481481481481481</v>
      </c>
      <c r="AT12" s="162">
        <v>40.74074074074074</v>
      </c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59"/>
    </row>
    <row r="13" spans="1:72" s="3" customFormat="1" x14ac:dyDescent="0.25">
      <c r="A13" s="5">
        <v>7</v>
      </c>
      <c r="B13" s="173">
        <v>22</v>
      </c>
      <c r="C13" s="23">
        <v>59.090909090909093</v>
      </c>
      <c r="D13" s="3">
        <v>40.909090909090914</v>
      </c>
      <c r="E13" s="3">
        <v>90.909090909090907</v>
      </c>
      <c r="F13" s="3">
        <v>45.454545454545453</v>
      </c>
      <c r="G13" s="3">
        <v>54.54545454545454</v>
      </c>
      <c r="H13" s="3">
        <v>81.818181818181827</v>
      </c>
      <c r="I13" s="3">
        <v>50</v>
      </c>
      <c r="J13" s="3">
        <v>9.0909090909090917</v>
      </c>
      <c r="K13" s="3">
        <v>95.454545454545453</v>
      </c>
      <c r="L13" s="3">
        <v>36.363636363636367</v>
      </c>
      <c r="M13" s="3">
        <v>50</v>
      </c>
      <c r="N13" s="3">
        <v>0</v>
      </c>
      <c r="O13" s="3">
        <v>27.27272727272727</v>
      </c>
      <c r="P13" s="3">
        <v>59.090909090909093</v>
      </c>
      <c r="Q13" s="3">
        <v>59.090909090909093</v>
      </c>
      <c r="R13" s="3">
        <v>72.727272727272734</v>
      </c>
      <c r="S13" s="180">
        <v>50</v>
      </c>
      <c r="T13" s="23">
        <v>68.181818181818173</v>
      </c>
      <c r="U13" s="3">
        <v>31.818181818181817</v>
      </c>
      <c r="V13" s="3">
        <v>40.909090909090914</v>
      </c>
      <c r="W13" s="3">
        <v>40.909090909090914</v>
      </c>
      <c r="X13" s="3">
        <v>4.5454545454545459</v>
      </c>
      <c r="Y13" s="3">
        <v>31.818181818181817</v>
      </c>
      <c r="Z13" s="3">
        <v>4.5454545454545459</v>
      </c>
      <c r="AA13" s="3">
        <v>59.090909090909093</v>
      </c>
      <c r="AB13" s="3">
        <v>18.181818181818183</v>
      </c>
      <c r="AC13" s="3">
        <v>13.636363636363635</v>
      </c>
      <c r="AD13" s="3">
        <v>4.5454545454545459</v>
      </c>
      <c r="AE13" s="3">
        <v>45.454545454545453</v>
      </c>
      <c r="AF13" s="22">
        <v>4.5454545454545459</v>
      </c>
      <c r="AG13" s="23">
        <v>0</v>
      </c>
      <c r="AH13" s="3">
        <v>0</v>
      </c>
      <c r="AI13" s="3">
        <v>0</v>
      </c>
      <c r="AJ13" s="180">
        <v>0</v>
      </c>
      <c r="AK13" s="188">
        <v>328</v>
      </c>
      <c r="AL13" s="65">
        <v>14.909090909090908</v>
      </c>
      <c r="AM13" s="65">
        <v>38.228438228438229</v>
      </c>
      <c r="AN13" s="160">
        <v>45.454545454545453</v>
      </c>
      <c r="AO13" s="160">
        <v>31.818181818181817</v>
      </c>
      <c r="AP13" s="160">
        <v>22.727272727272727</v>
      </c>
      <c r="AQ13" s="160">
        <v>0</v>
      </c>
      <c r="AR13" s="160">
        <v>0</v>
      </c>
      <c r="AS13" s="81">
        <f t="shared" si="0"/>
        <v>54.545454545454547</v>
      </c>
      <c r="AT13" s="162">
        <v>22.727272727272727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59"/>
    </row>
    <row r="14" spans="1:72" s="3" customFormat="1" x14ac:dyDescent="0.25">
      <c r="A14" s="6">
        <v>8</v>
      </c>
      <c r="B14" s="173">
        <v>3</v>
      </c>
      <c r="C14" s="23">
        <v>66.666666666666657</v>
      </c>
      <c r="D14" s="3">
        <v>33.333333333333329</v>
      </c>
      <c r="E14" s="3">
        <v>66.666666666666657</v>
      </c>
      <c r="F14" s="3">
        <v>33.333333333333329</v>
      </c>
      <c r="G14" s="3">
        <v>66.666666666666657</v>
      </c>
      <c r="H14" s="3">
        <v>100</v>
      </c>
      <c r="I14" s="3">
        <v>0</v>
      </c>
      <c r="J14" s="3">
        <v>0</v>
      </c>
      <c r="K14" s="3">
        <v>66.666666666666657</v>
      </c>
      <c r="L14" s="3">
        <v>33.333333333333329</v>
      </c>
      <c r="M14" s="3">
        <v>33.333333333333329</v>
      </c>
      <c r="N14" s="3">
        <v>0</v>
      </c>
      <c r="O14" s="3">
        <v>66.666666666666657</v>
      </c>
      <c r="P14" s="3">
        <v>100</v>
      </c>
      <c r="Q14" s="3">
        <v>33.333333333333329</v>
      </c>
      <c r="R14" s="3">
        <v>66.666666666666657</v>
      </c>
      <c r="S14" s="180">
        <v>66.666666666666657</v>
      </c>
      <c r="T14" s="23">
        <v>66.666666666666657</v>
      </c>
      <c r="U14" s="3">
        <v>33.333333333333329</v>
      </c>
      <c r="V14" s="3">
        <v>66.666666666666657</v>
      </c>
      <c r="W14" s="3">
        <v>0</v>
      </c>
      <c r="X14" s="3">
        <v>0</v>
      </c>
      <c r="Y14" s="3">
        <v>0</v>
      </c>
      <c r="Z14" s="3">
        <v>0</v>
      </c>
      <c r="AA14" s="3">
        <v>33.333333333333329</v>
      </c>
      <c r="AB14" s="3">
        <v>0</v>
      </c>
      <c r="AC14" s="3">
        <v>0</v>
      </c>
      <c r="AD14" s="3">
        <v>0</v>
      </c>
      <c r="AE14" s="3">
        <v>100</v>
      </c>
      <c r="AF14" s="22">
        <v>66.666666666666657</v>
      </c>
      <c r="AG14" s="23">
        <v>0</v>
      </c>
      <c r="AH14" s="3">
        <v>0</v>
      </c>
      <c r="AI14" s="3">
        <v>0</v>
      </c>
      <c r="AJ14" s="180">
        <v>0</v>
      </c>
      <c r="AK14" s="188">
        <v>44</v>
      </c>
      <c r="AL14" s="65">
        <v>14.666666666666666</v>
      </c>
      <c r="AM14" s="65">
        <v>37.606837606837608</v>
      </c>
      <c r="AN14" s="160">
        <v>33.333333333333329</v>
      </c>
      <c r="AO14" s="160">
        <v>33.333333333333329</v>
      </c>
      <c r="AP14" s="160">
        <v>33.333333333333329</v>
      </c>
      <c r="AQ14" s="160">
        <v>0</v>
      </c>
      <c r="AR14" s="160">
        <v>0</v>
      </c>
      <c r="AS14" s="81">
        <f t="shared" si="0"/>
        <v>66.666666666666657</v>
      </c>
      <c r="AT14" s="162">
        <v>33.333333333333329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59"/>
    </row>
    <row r="15" spans="1:72" s="2" customFormat="1" x14ac:dyDescent="0.25">
      <c r="A15" s="6">
        <v>9</v>
      </c>
      <c r="B15" s="174">
        <v>10</v>
      </c>
      <c r="C15" s="8">
        <v>40</v>
      </c>
      <c r="D15" s="2">
        <v>50</v>
      </c>
      <c r="E15" s="2">
        <v>80</v>
      </c>
      <c r="F15" s="2">
        <v>30</v>
      </c>
      <c r="G15" s="2">
        <v>70</v>
      </c>
      <c r="H15" s="2">
        <v>100</v>
      </c>
      <c r="I15" s="2">
        <v>30</v>
      </c>
      <c r="J15" s="2">
        <v>10</v>
      </c>
      <c r="K15" s="2">
        <v>90</v>
      </c>
      <c r="L15" s="2">
        <v>60</v>
      </c>
      <c r="M15" s="2">
        <v>40</v>
      </c>
      <c r="N15" s="2">
        <v>10</v>
      </c>
      <c r="O15" s="2">
        <v>50</v>
      </c>
      <c r="P15" s="2">
        <v>70</v>
      </c>
      <c r="Q15" s="2">
        <v>70</v>
      </c>
      <c r="R15" s="2">
        <v>90</v>
      </c>
      <c r="S15" s="181">
        <v>90</v>
      </c>
      <c r="T15" s="8">
        <v>70</v>
      </c>
      <c r="U15" s="2">
        <v>60</v>
      </c>
      <c r="V15" s="2">
        <v>10</v>
      </c>
      <c r="W15" s="2">
        <v>30</v>
      </c>
      <c r="X15" s="2">
        <v>0</v>
      </c>
      <c r="Y15" s="2">
        <v>10</v>
      </c>
      <c r="Z15" s="2">
        <v>0</v>
      </c>
      <c r="AA15" s="2">
        <v>40</v>
      </c>
      <c r="AB15" s="2">
        <v>10</v>
      </c>
      <c r="AC15" s="2">
        <v>0</v>
      </c>
      <c r="AD15" s="2">
        <v>20</v>
      </c>
      <c r="AE15" s="2">
        <v>70</v>
      </c>
      <c r="AF15" s="28">
        <v>0</v>
      </c>
      <c r="AG15" s="8">
        <v>0</v>
      </c>
      <c r="AH15" s="2">
        <v>0</v>
      </c>
      <c r="AI15" s="2">
        <v>0</v>
      </c>
      <c r="AJ15" s="181">
        <v>0</v>
      </c>
      <c r="AK15" s="188">
        <v>157</v>
      </c>
      <c r="AL15" s="65">
        <v>15.7</v>
      </c>
      <c r="AM15" s="65">
        <v>40.256410256410255</v>
      </c>
      <c r="AN15" s="160">
        <v>30</v>
      </c>
      <c r="AO15" s="160">
        <v>40</v>
      </c>
      <c r="AP15" s="160">
        <v>30</v>
      </c>
      <c r="AQ15" s="160">
        <v>0</v>
      </c>
      <c r="AR15" s="160">
        <v>0</v>
      </c>
      <c r="AS15" s="81">
        <f t="shared" si="0"/>
        <v>70</v>
      </c>
      <c r="AT15" s="162">
        <v>30</v>
      </c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60"/>
    </row>
    <row r="16" spans="1:72" s="3" customFormat="1" x14ac:dyDescent="0.25">
      <c r="A16" s="5">
        <v>10</v>
      </c>
      <c r="B16" s="173">
        <v>4</v>
      </c>
      <c r="C16" s="23">
        <v>25</v>
      </c>
      <c r="D16" s="3">
        <v>0</v>
      </c>
      <c r="E16" s="3">
        <v>100</v>
      </c>
      <c r="F16" s="3">
        <v>75</v>
      </c>
      <c r="G16" s="3">
        <v>100</v>
      </c>
      <c r="H16" s="3">
        <v>100</v>
      </c>
      <c r="I16" s="3">
        <v>0</v>
      </c>
      <c r="J16" s="3">
        <v>0</v>
      </c>
      <c r="K16" s="3">
        <v>100</v>
      </c>
      <c r="L16" s="3">
        <v>75</v>
      </c>
      <c r="M16" s="3">
        <v>75</v>
      </c>
      <c r="N16" s="3">
        <v>0</v>
      </c>
      <c r="O16" s="3">
        <v>50</v>
      </c>
      <c r="P16" s="3">
        <v>50</v>
      </c>
      <c r="Q16" s="3">
        <v>0</v>
      </c>
      <c r="R16" s="3">
        <v>50</v>
      </c>
      <c r="S16" s="180">
        <v>75</v>
      </c>
      <c r="T16" s="23">
        <v>75</v>
      </c>
      <c r="U16" s="3">
        <v>25</v>
      </c>
      <c r="V16" s="3">
        <v>50</v>
      </c>
      <c r="W16" s="3">
        <v>0</v>
      </c>
      <c r="X16" s="3">
        <v>0</v>
      </c>
      <c r="Y16" s="3">
        <v>0</v>
      </c>
      <c r="Z16" s="3">
        <v>25</v>
      </c>
      <c r="AA16" s="3">
        <v>25</v>
      </c>
      <c r="AB16" s="3">
        <v>0</v>
      </c>
      <c r="AC16" s="3">
        <v>0</v>
      </c>
      <c r="AD16" s="3">
        <v>0</v>
      </c>
      <c r="AE16" s="3">
        <v>25</v>
      </c>
      <c r="AF16" s="22">
        <v>0</v>
      </c>
      <c r="AG16" s="23">
        <v>0</v>
      </c>
      <c r="AH16" s="3">
        <v>0</v>
      </c>
      <c r="AI16" s="3">
        <v>0</v>
      </c>
      <c r="AJ16" s="180">
        <v>0</v>
      </c>
      <c r="AK16" s="188">
        <v>58</v>
      </c>
      <c r="AL16" s="65">
        <v>14.5</v>
      </c>
      <c r="AM16" s="65">
        <v>37.179487179487182</v>
      </c>
      <c r="AN16" s="160">
        <v>25</v>
      </c>
      <c r="AO16" s="160">
        <v>75</v>
      </c>
      <c r="AP16" s="160">
        <v>0</v>
      </c>
      <c r="AQ16" s="160">
        <v>0</v>
      </c>
      <c r="AR16" s="160">
        <v>0</v>
      </c>
      <c r="AS16" s="81">
        <f t="shared" si="0"/>
        <v>75</v>
      </c>
      <c r="AT16" s="162"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59"/>
    </row>
    <row r="17" spans="1:72" s="3" customFormat="1" ht="15.75" customHeight="1" x14ac:dyDescent="0.25">
      <c r="A17" s="6">
        <v>11</v>
      </c>
      <c r="B17" s="173">
        <v>5</v>
      </c>
      <c r="C17" s="23">
        <v>60</v>
      </c>
      <c r="D17" s="3">
        <v>60</v>
      </c>
      <c r="E17" s="3">
        <v>100</v>
      </c>
      <c r="F17" s="3">
        <v>80</v>
      </c>
      <c r="G17" s="3">
        <v>100</v>
      </c>
      <c r="H17" s="3">
        <v>80</v>
      </c>
      <c r="I17" s="3">
        <v>40</v>
      </c>
      <c r="J17" s="3">
        <v>0</v>
      </c>
      <c r="K17" s="3">
        <v>100</v>
      </c>
      <c r="L17" s="3">
        <v>60</v>
      </c>
      <c r="M17" s="3">
        <v>80</v>
      </c>
      <c r="N17" s="3">
        <v>0</v>
      </c>
      <c r="O17" s="3">
        <v>60</v>
      </c>
      <c r="P17" s="3">
        <v>100</v>
      </c>
      <c r="Q17" s="3">
        <v>100</v>
      </c>
      <c r="R17" s="3">
        <v>100</v>
      </c>
      <c r="S17" s="180">
        <v>80</v>
      </c>
      <c r="T17" s="23">
        <v>100</v>
      </c>
      <c r="U17" s="3">
        <v>40</v>
      </c>
      <c r="V17" s="3">
        <v>80</v>
      </c>
      <c r="W17" s="3">
        <v>0</v>
      </c>
      <c r="X17" s="3">
        <v>0</v>
      </c>
      <c r="Y17" s="3">
        <v>20</v>
      </c>
      <c r="Z17" s="3">
        <v>0</v>
      </c>
      <c r="AA17" s="3">
        <v>100</v>
      </c>
      <c r="AB17" s="3">
        <v>20</v>
      </c>
      <c r="AC17" s="3">
        <v>40</v>
      </c>
      <c r="AD17" s="3">
        <v>20</v>
      </c>
      <c r="AE17" s="3">
        <v>80</v>
      </c>
      <c r="AF17" s="22">
        <v>20</v>
      </c>
      <c r="AG17" s="23">
        <v>0</v>
      </c>
      <c r="AH17" s="3">
        <v>0</v>
      </c>
      <c r="AI17" s="3">
        <v>0</v>
      </c>
      <c r="AJ17" s="180">
        <v>0</v>
      </c>
      <c r="AK17" s="188">
        <v>105</v>
      </c>
      <c r="AL17" s="65">
        <v>21</v>
      </c>
      <c r="AM17" s="65">
        <v>53.846153846153847</v>
      </c>
      <c r="AN17" s="160">
        <v>0</v>
      </c>
      <c r="AO17" s="160">
        <v>40</v>
      </c>
      <c r="AP17" s="160">
        <v>60</v>
      </c>
      <c r="AQ17" s="160">
        <v>0</v>
      </c>
      <c r="AR17" s="160">
        <v>0</v>
      </c>
      <c r="AS17" s="81">
        <f t="shared" si="0"/>
        <v>100</v>
      </c>
      <c r="AT17" s="162">
        <v>60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59"/>
    </row>
    <row r="18" spans="1:72" s="3" customFormat="1" ht="18" customHeight="1" x14ac:dyDescent="0.25">
      <c r="A18" s="5">
        <v>12</v>
      </c>
      <c r="B18" s="173">
        <v>6</v>
      </c>
      <c r="C18" s="23">
        <v>16.666666666666664</v>
      </c>
      <c r="D18" s="3">
        <v>33.333333333333329</v>
      </c>
      <c r="E18" s="3">
        <v>100</v>
      </c>
      <c r="F18" s="3">
        <v>83.333333333333343</v>
      </c>
      <c r="G18" s="3">
        <v>66.666666666666657</v>
      </c>
      <c r="H18" s="3">
        <v>83.333333333333343</v>
      </c>
      <c r="I18" s="3">
        <v>0</v>
      </c>
      <c r="J18" s="3">
        <v>0</v>
      </c>
      <c r="K18" s="3">
        <v>100</v>
      </c>
      <c r="L18" s="3">
        <v>0</v>
      </c>
      <c r="M18" s="3">
        <v>50</v>
      </c>
      <c r="N18" s="3">
        <v>0</v>
      </c>
      <c r="O18" s="3">
        <v>33.333333333333329</v>
      </c>
      <c r="P18" s="3">
        <v>100</v>
      </c>
      <c r="Q18" s="3">
        <v>66.666666666666657</v>
      </c>
      <c r="R18" s="3">
        <v>50</v>
      </c>
      <c r="S18" s="180">
        <v>66.666666666666657</v>
      </c>
      <c r="T18" s="23">
        <v>66.666666666666657</v>
      </c>
      <c r="U18" s="3">
        <v>33.333333333333329</v>
      </c>
      <c r="V18" s="3">
        <v>16.666666666666664</v>
      </c>
      <c r="W18" s="3">
        <v>33.333333333333329</v>
      </c>
      <c r="X18" s="3">
        <v>16.666666666666664</v>
      </c>
      <c r="Y18" s="3">
        <v>16.666666666666664</v>
      </c>
      <c r="Z18" s="3">
        <v>0</v>
      </c>
      <c r="AA18" s="3">
        <v>16.666666666666664</v>
      </c>
      <c r="AB18" s="3">
        <v>16.666666666666664</v>
      </c>
      <c r="AC18" s="3">
        <v>0</v>
      </c>
      <c r="AD18" s="3">
        <v>0</v>
      </c>
      <c r="AE18" s="3">
        <v>50</v>
      </c>
      <c r="AF18" s="22">
        <v>0</v>
      </c>
      <c r="AG18" s="23">
        <v>0</v>
      </c>
      <c r="AH18" s="3">
        <v>0</v>
      </c>
      <c r="AI18" s="3">
        <v>0</v>
      </c>
      <c r="AJ18" s="180">
        <v>0</v>
      </c>
      <c r="AK18" s="188">
        <v>76</v>
      </c>
      <c r="AL18" s="65">
        <v>12.666666666666666</v>
      </c>
      <c r="AM18" s="65">
        <v>32.478632478632477</v>
      </c>
      <c r="AN18" s="160">
        <v>50</v>
      </c>
      <c r="AO18" s="160">
        <v>50</v>
      </c>
      <c r="AP18" s="160">
        <v>0</v>
      </c>
      <c r="AQ18" s="160">
        <v>0</v>
      </c>
      <c r="AR18" s="160">
        <v>0</v>
      </c>
      <c r="AS18" s="81">
        <f t="shared" si="0"/>
        <v>50</v>
      </c>
      <c r="AT18" s="162"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59"/>
    </row>
    <row r="19" spans="1:72" s="3" customFormat="1" x14ac:dyDescent="0.25">
      <c r="A19" s="6">
        <v>13</v>
      </c>
      <c r="B19" s="173">
        <v>21</v>
      </c>
      <c r="C19" s="23">
        <v>76.19047619047619</v>
      </c>
      <c r="D19" s="3">
        <v>47.619047619047613</v>
      </c>
      <c r="E19" s="3">
        <v>90.476190476190482</v>
      </c>
      <c r="F19" s="3">
        <v>66.666666666666657</v>
      </c>
      <c r="G19" s="3">
        <v>71.428571428571431</v>
      </c>
      <c r="H19" s="3">
        <v>85.714285714285708</v>
      </c>
      <c r="I19" s="3">
        <v>23.809523809523807</v>
      </c>
      <c r="J19" s="3">
        <v>28.571428571428569</v>
      </c>
      <c r="K19" s="3">
        <v>42.857142857142854</v>
      </c>
      <c r="L19" s="3">
        <v>66.666666666666657</v>
      </c>
      <c r="M19" s="3">
        <v>57.142857142857139</v>
      </c>
      <c r="N19" s="3">
        <v>14.285714285714285</v>
      </c>
      <c r="O19" s="3">
        <v>52.380952380952387</v>
      </c>
      <c r="P19" s="3">
        <v>85.714285714285708</v>
      </c>
      <c r="Q19" s="3">
        <v>57.142857142857139</v>
      </c>
      <c r="R19" s="3">
        <v>71.428571428571431</v>
      </c>
      <c r="S19" s="180">
        <v>47.619047619047613</v>
      </c>
      <c r="T19" s="23">
        <v>71.428571428571431</v>
      </c>
      <c r="U19" s="3">
        <v>61.904761904761905</v>
      </c>
      <c r="V19" s="3">
        <v>28.571428571428569</v>
      </c>
      <c r="W19" s="3">
        <v>33.333333333333329</v>
      </c>
      <c r="X19" s="3">
        <v>52.380952380952387</v>
      </c>
      <c r="Y19" s="3">
        <v>23.809523809523807</v>
      </c>
      <c r="Z19" s="3">
        <v>14.285714285714285</v>
      </c>
      <c r="AA19" s="3">
        <v>76.19047619047619</v>
      </c>
      <c r="AB19" s="3">
        <v>33.333333333333329</v>
      </c>
      <c r="AC19" s="3">
        <v>14.285714285714285</v>
      </c>
      <c r="AD19" s="3">
        <v>19.047619047619047</v>
      </c>
      <c r="AE19" s="3">
        <v>33.333333333333329</v>
      </c>
      <c r="AF19" s="22">
        <v>4.7619047619047619</v>
      </c>
      <c r="AG19" s="23">
        <v>0</v>
      </c>
      <c r="AH19" s="3">
        <v>0</v>
      </c>
      <c r="AI19" s="3">
        <v>0</v>
      </c>
      <c r="AJ19" s="180">
        <v>0</v>
      </c>
      <c r="AK19" s="188">
        <v>365</v>
      </c>
      <c r="AL19" s="65">
        <v>17.38095238095238</v>
      </c>
      <c r="AM19" s="65">
        <v>44.566544566544565</v>
      </c>
      <c r="AN19" s="160">
        <v>23.809523809523807</v>
      </c>
      <c r="AO19" s="160">
        <v>42.857142857142854</v>
      </c>
      <c r="AP19" s="160">
        <v>28.571428571428569</v>
      </c>
      <c r="AQ19" s="160">
        <v>4.7619047619047619</v>
      </c>
      <c r="AR19" s="160">
        <v>0</v>
      </c>
      <c r="AS19" s="81">
        <f t="shared" si="0"/>
        <v>76.190476190476176</v>
      </c>
      <c r="AT19" s="162">
        <v>33.333333333333329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59"/>
    </row>
    <row r="20" spans="1:72" s="3" customFormat="1" x14ac:dyDescent="0.25">
      <c r="A20" s="6">
        <v>14</v>
      </c>
      <c r="B20" s="173">
        <v>18</v>
      </c>
      <c r="C20" s="23">
        <v>50</v>
      </c>
      <c r="D20" s="3">
        <v>27.777777777777779</v>
      </c>
      <c r="E20" s="3">
        <v>88.888888888888886</v>
      </c>
      <c r="F20" s="3">
        <v>38.888888888888893</v>
      </c>
      <c r="G20" s="3">
        <v>61.111111111111114</v>
      </c>
      <c r="H20" s="3">
        <v>83.333333333333343</v>
      </c>
      <c r="I20" s="3">
        <v>11.111111111111111</v>
      </c>
      <c r="J20" s="3">
        <v>11.111111111111111</v>
      </c>
      <c r="K20" s="3">
        <v>83.333333333333343</v>
      </c>
      <c r="L20" s="3">
        <v>16.666666666666664</v>
      </c>
      <c r="M20" s="3">
        <v>61.111111111111114</v>
      </c>
      <c r="N20" s="3">
        <v>0</v>
      </c>
      <c r="O20" s="3">
        <v>50</v>
      </c>
      <c r="P20" s="3">
        <v>66.666666666666657</v>
      </c>
      <c r="Q20" s="3">
        <v>55.555555555555557</v>
      </c>
      <c r="R20" s="3">
        <v>50</v>
      </c>
      <c r="S20" s="180">
        <v>44.444444444444443</v>
      </c>
      <c r="T20" s="23">
        <v>66.666666666666657</v>
      </c>
      <c r="U20" s="3">
        <v>50</v>
      </c>
      <c r="V20" s="3">
        <v>16.666666666666664</v>
      </c>
      <c r="W20" s="3">
        <v>16.666666666666664</v>
      </c>
      <c r="X20" s="3">
        <v>27.777777777777779</v>
      </c>
      <c r="Y20" s="3">
        <v>0</v>
      </c>
      <c r="Z20" s="3">
        <v>0</v>
      </c>
      <c r="AA20" s="3">
        <v>44.444444444444443</v>
      </c>
      <c r="AB20" s="3">
        <v>11.111111111111111</v>
      </c>
      <c r="AC20" s="3">
        <v>11.111111111111111</v>
      </c>
      <c r="AD20" s="3">
        <v>16.666666666666664</v>
      </c>
      <c r="AE20" s="3">
        <v>55.555555555555557</v>
      </c>
      <c r="AF20" s="22">
        <v>0</v>
      </c>
      <c r="AG20" s="23">
        <v>5.5555555555555554</v>
      </c>
      <c r="AH20" s="3">
        <v>0</v>
      </c>
      <c r="AI20" s="3">
        <v>0</v>
      </c>
      <c r="AJ20" s="180">
        <v>0</v>
      </c>
      <c r="AK20" s="188">
        <v>247</v>
      </c>
      <c r="AL20" s="65">
        <v>13.722222222222221</v>
      </c>
      <c r="AM20" s="65">
        <v>35.185185185185183</v>
      </c>
      <c r="AN20" s="160">
        <v>61.111111111111114</v>
      </c>
      <c r="AO20" s="160">
        <v>22.222222222222221</v>
      </c>
      <c r="AP20" s="160">
        <v>16.666666666666664</v>
      </c>
      <c r="AQ20" s="160">
        <v>0</v>
      </c>
      <c r="AR20" s="160">
        <v>0</v>
      </c>
      <c r="AS20" s="81">
        <f t="shared" si="0"/>
        <v>38.888888888888886</v>
      </c>
      <c r="AT20" s="162">
        <v>16.666666666666664</v>
      </c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59"/>
    </row>
    <row r="21" spans="1:72" s="3" customFormat="1" x14ac:dyDescent="0.25">
      <c r="A21" s="5">
        <v>15</v>
      </c>
      <c r="B21" s="173">
        <v>25</v>
      </c>
      <c r="C21" s="23">
        <v>84</v>
      </c>
      <c r="D21" s="3">
        <v>36</v>
      </c>
      <c r="E21" s="3">
        <v>96</v>
      </c>
      <c r="F21" s="3">
        <v>72</v>
      </c>
      <c r="G21" s="3">
        <v>80</v>
      </c>
      <c r="H21" s="3">
        <v>100</v>
      </c>
      <c r="I21" s="3">
        <v>40</v>
      </c>
      <c r="J21" s="3">
        <v>36</v>
      </c>
      <c r="K21" s="3">
        <v>96</v>
      </c>
      <c r="L21" s="3">
        <v>56.000000000000007</v>
      </c>
      <c r="M21" s="3">
        <v>52</v>
      </c>
      <c r="N21" s="3">
        <v>8</v>
      </c>
      <c r="O21" s="3">
        <v>60</v>
      </c>
      <c r="P21" s="3">
        <v>88</v>
      </c>
      <c r="Q21" s="3">
        <v>56.000000000000007</v>
      </c>
      <c r="R21" s="3">
        <v>84</v>
      </c>
      <c r="S21" s="180">
        <v>68</v>
      </c>
      <c r="T21" s="23">
        <v>88</v>
      </c>
      <c r="U21" s="3">
        <v>72</v>
      </c>
      <c r="V21" s="3">
        <v>28.000000000000004</v>
      </c>
      <c r="W21" s="3">
        <v>44</v>
      </c>
      <c r="X21" s="3">
        <v>36</v>
      </c>
      <c r="Y21" s="3">
        <v>16</v>
      </c>
      <c r="Z21" s="3">
        <v>24</v>
      </c>
      <c r="AA21" s="3">
        <v>68</v>
      </c>
      <c r="AB21" s="3">
        <v>64</v>
      </c>
      <c r="AC21" s="3">
        <v>40</v>
      </c>
      <c r="AD21" s="3">
        <v>32</v>
      </c>
      <c r="AE21" s="3">
        <v>72</v>
      </c>
      <c r="AF21" s="22">
        <v>32</v>
      </c>
      <c r="AG21" s="23">
        <v>16</v>
      </c>
      <c r="AH21" s="3">
        <v>16</v>
      </c>
      <c r="AI21" s="3">
        <v>12</v>
      </c>
      <c r="AJ21" s="180">
        <v>16</v>
      </c>
      <c r="AK21" s="188">
        <v>536</v>
      </c>
      <c r="AL21" s="65">
        <v>21.44</v>
      </c>
      <c r="AM21" s="65">
        <v>54.974358974358971</v>
      </c>
      <c r="AN21" s="160">
        <v>12</v>
      </c>
      <c r="AO21" s="160">
        <v>20</v>
      </c>
      <c r="AP21" s="160">
        <v>48</v>
      </c>
      <c r="AQ21" s="160">
        <v>20</v>
      </c>
      <c r="AR21" s="160">
        <v>0</v>
      </c>
      <c r="AS21" s="81">
        <f t="shared" si="0"/>
        <v>88</v>
      </c>
      <c r="AT21" s="162">
        <v>68</v>
      </c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59"/>
    </row>
    <row r="22" spans="1:72" s="3" customFormat="1" x14ac:dyDescent="0.25">
      <c r="A22" s="6">
        <v>16</v>
      </c>
      <c r="B22" s="173">
        <v>21</v>
      </c>
      <c r="C22" s="23">
        <v>71.428571428571431</v>
      </c>
      <c r="D22" s="3">
        <v>19.047619047619047</v>
      </c>
      <c r="E22" s="3">
        <v>80.952380952380949</v>
      </c>
      <c r="F22" s="3">
        <v>57.142857142857139</v>
      </c>
      <c r="G22" s="3">
        <v>66.666666666666657</v>
      </c>
      <c r="H22" s="3">
        <v>71.428571428571431</v>
      </c>
      <c r="I22" s="3">
        <v>38.095238095238095</v>
      </c>
      <c r="J22" s="3">
        <v>9.5238095238095237</v>
      </c>
      <c r="K22" s="3">
        <v>76.19047619047619</v>
      </c>
      <c r="L22" s="3">
        <v>28.571428571428569</v>
      </c>
      <c r="M22" s="3">
        <v>66.666666666666657</v>
      </c>
      <c r="N22" s="3">
        <v>19.047619047619047</v>
      </c>
      <c r="O22" s="3">
        <v>52.380952380952387</v>
      </c>
      <c r="P22" s="3">
        <v>80.952380952380949</v>
      </c>
      <c r="Q22" s="3">
        <v>57.142857142857139</v>
      </c>
      <c r="R22" s="3">
        <v>66.666666666666657</v>
      </c>
      <c r="S22" s="180">
        <v>61.904761904761905</v>
      </c>
      <c r="T22" s="23">
        <v>71.428571428571431</v>
      </c>
      <c r="U22" s="3">
        <v>52.380952380952387</v>
      </c>
      <c r="V22" s="3">
        <v>19.047619047619047</v>
      </c>
      <c r="W22" s="3">
        <v>42.857142857142854</v>
      </c>
      <c r="X22" s="3">
        <v>42.857142857142854</v>
      </c>
      <c r="Y22" s="3">
        <v>4.7619047619047619</v>
      </c>
      <c r="Z22" s="3">
        <v>0</v>
      </c>
      <c r="AA22" s="3">
        <v>66.666666666666657</v>
      </c>
      <c r="AB22" s="3">
        <v>33.333333333333329</v>
      </c>
      <c r="AC22" s="3">
        <v>14.285714285714285</v>
      </c>
      <c r="AD22" s="3">
        <v>9.5238095238095237</v>
      </c>
      <c r="AE22" s="3">
        <v>52.380952380952387</v>
      </c>
      <c r="AF22" s="22">
        <v>14.285714285714285</v>
      </c>
      <c r="AG22" s="23">
        <v>0</v>
      </c>
      <c r="AH22" s="3">
        <v>0</v>
      </c>
      <c r="AI22" s="3">
        <v>0</v>
      </c>
      <c r="AJ22" s="180">
        <v>0</v>
      </c>
      <c r="AK22" s="188">
        <v>347</v>
      </c>
      <c r="AL22" s="65">
        <v>16.523809523809526</v>
      </c>
      <c r="AM22" s="65">
        <v>42.368742368742375</v>
      </c>
      <c r="AN22" s="160">
        <v>33.333333333333329</v>
      </c>
      <c r="AO22" s="160">
        <v>42.857142857142854</v>
      </c>
      <c r="AP22" s="160">
        <v>23.809523809523807</v>
      </c>
      <c r="AQ22" s="160">
        <v>0</v>
      </c>
      <c r="AR22" s="160">
        <v>0</v>
      </c>
      <c r="AS22" s="81">
        <f t="shared" si="0"/>
        <v>66.666666666666657</v>
      </c>
      <c r="AT22" s="162">
        <v>23.809523809523807</v>
      </c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59"/>
    </row>
    <row r="23" spans="1:72" s="3" customFormat="1" ht="21" customHeight="1" x14ac:dyDescent="0.25">
      <c r="A23" s="6">
        <v>17</v>
      </c>
      <c r="B23" s="173">
        <v>25</v>
      </c>
      <c r="C23" s="23">
        <v>76</v>
      </c>
      <c r="D23" s="3">
        <v>36</v>
      </c>
      <c r="E23" s="3">
        <v>96</v>
      </c>
      <c r="F23" s="3">
        <v>64</v>
      </c>
      <c r="G23" s="3">
        <v>56</v>
      </c>
      <c r="H23" s="3">
        <v>88</v>
      </c>
      <c r="I23" s="3">
        <v>12</v>
      </c>
      <c r="J23" s="3">
        <v>28</v>
      </c>
      <c r="K23" s="3">
        <v>80</v>
      </c>
      <c r="L23" s="3">
        <v>28</v>
      </c>
      <c r="M23" s="3">
        <v>64</v>
      </c>
      <c r="N23" s="3">
        <v>4</v>
      </c>
      <c r="O23" s="3">
        <v>56</v>
      </c>
      <c r="P23" s="3">
        <v>92</v>
      </c>
      <c r="Q23" s="3">
        <v>52</v>
      </c>
      <c r="R23" s="3">
        <v>76</v>
      </c>
      <c r="S23" s="180">
        <v>28</v>
      </c>
      <c r="T23" s="23">
        <v>88</v>
      </c>
      <c r="U23" s="3">
        <v>56</v>
      </c>
      <c r="V23" s="3">
        <v>20</v>
      </c>
      <c r="W23" s="3">
        <v>48</v>
      </c>
      <c r="X23" s="3">
        <v>0</v>
      </c>
      <c r="Y23" s="3">
        <v>24</v>
      </c>
      <c r="Z23" s="3">
        <v>4</v>
      </c>
      <c r="AA23" s="3">
        <v>68</v>
      </c>
      <c r="AB23" s="3">
        <v>24</v>
      </c>
      <c r="AC23" s="3">
        <v>16</v>
      </c>
      <c r="AD23" s="3">
        <v>20</v>
      </c>
      <c r="AE23" s="3">
        <v>84</v>
      </c>
      <c r="AF23" s="22">
        <v>4</v>
      </c>
      <c r="AG23" s="23">
        <v>0</v>
      </c>
      <c r="AH23" s="3">
        <v>0</v>
      </c>
      <c r="AI23" s="3">
        <v>0</v>
      </c>
      <c r="AJ23" s="180">
        <v>0</v>
      </c>
      <c r="AK23" s="188">
        <v>425</v>
      </c>
      <c r="AL23" s="65">
        <v>17</v>
      </c>
      <c r="AM23" s="65">
        <v>43.589743589743591</v>
      </c>
      <c r="AN23" s="160">
        <v>16</v>
      </c>
      <c r="AO23" s="160">
        <v>56</v>
      </c>
      <c r="AP23" s="160">
        <v>28</v>
      </c>
      <c r="AQ23" s="160">
        <v>0</v>
      </c>
      <c r="AR23" s="160">
        <v>0</v>
      </c>
      <c r="AS23" s="81">
        <f t="shared" si="0"/>
        <v>84</v>
      </c>
      <c r="AT23" s="162">
        <v>28</v>
      </c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59"/>
    </row>
    <row r="24" spans="1:72" s="3" customFormat="1" ht="20.25" customHeight="1" x14ac:dyDescent="0.25">
      <c r="A24" s="6">
        <v>18</v>
      </c>
      <c r="B24" s="173">
        <v>6</v>
      </c>
      <c r="C24" s="23">
        <v>66.666666666666657</v>
      </c>
      <c r="D24" s="3">
        <v>0</v>
      </c>
      <c r="E24" s="3">
        <v>50</v>
      </c>
      <c r="F24" s="3">
        <v>16.666666666666664</v>
      </c>
      <c r="G24" s="3">
        <v>16.666666666666664</v>
      </c>
      <c r="H24" s="3">
        <v>66.666666666666657</v>
      </c>
      <c r="I24" s="3">
        <v>0</v>
      </c>
      <c r="J24" s="3">
        <v>0</v>
      </c>
      <c r="K24" s="3">
        <v>50</v>
      </c>
      <c r="L24" s="3">
        <v>0</v>
      </c>
      <c r="M24" s="3">
        <v>100</v>
      </c>
      <c r="N24" s="3">
        <v>0</v>
      </c>
      <c r="O24" s="3">
        <v>33.333333333333329</v>
      </c>
      <c r="P24" s="3">
        <v>50</v>
      </c>
      <c r="Q24" s="3">
        <v>33.333333333333329</v>
      </c>
      <c r="R24" s="3">
        <v>16.666666666666664</v>
      </c>
      <c r="S24" s="180">
        <v>33.333333333333329</v>
      </c>
      <c r="T24" s="23">
        <v>33.333333333333329</v>
      </c>
      <c r="U24" s="3">
        <v>0</v>
      </c>
      <c r="V24" s="3">
        <v>0</v>
      </c>
      <c r="W24" s="3">
        <v>0</v>
      </c>
      <c r="X24" s="3">
        <v>0</v>
      </c>
      <c r="Y24" s="3">
        <v>16.666666666666664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22">
        <v>0</v>
      </c>
      <c r="AG24" s="23">
        <v>0</v>
      </c>
      <c r="AH24" s="3">
        <v>0</v>
      </c>
      <c r="AI24" s="3">
        <v>0</v>
      </c>
      <c r="AJ24" s="180">
        <v>0</v>
      </c>
      <c r="AK24" s="188">
        <v>42</v>
      </c>
      <c r="AL24" s="65">
        <v>7</v>
      </c>
      <c r="AM24" s="65">
        <v>17.948717948717949</v>
      </c>
      <c r="AN24" s="160">
        <v>100</v>
      </c>
      <c r="AO24" s="160">
        <v>0</v>
      </c>
      <c r="AP24" s="160">
        <v>0</v>
      </c>
      <c r="AQ24" s="160">
        <v>0</v>
      </c>
      <c r="AR24" s="160">
        <v>0</v>
      </c>
      <c r="AS24" s="81">
        <f t="shared" si="0"/>
        <v>0</v>
      </c>
      <c r="AT24" s="162">
        <v>0</v>
      </c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59"/>
    </row>
    <row r="25" spans="1:72" s="3" customFormat="1" x14ac:dyDescent="0.25">
      <c r="A25" s="5">
        <v>19</v>
      </c>
      <c r="B25" s="173">
        <v>23</v>
      </c>
      <c r="C25" s="23">
        <v>52.173913043478258</v>
      </c>
      <c r="D25" s="3">
        <v>34.782608695652172</v>
      </c>
      <c r="E25" s="3">
        <v>86.956521739130437</v>
      </c>
      <c r="F25" s="3">
        <v>60.869565217391312</v>
      </c>
      <c r="G25" s="3">
        <v>47.826086956521742</v>
      </c>
      <c r="H25" s="3">
        <v>86.956521739130437</v>
      </c>
      <c r="I25" s="3">
        <v>13.043478260869565</v>
      </c>
      <c r="J25" s="3">
        <v>8.695652173913043</v>
      </c>
      <c r="K25" s="3">
        <v>86.956521739130437</v>
      </c>
      <c r="L25" s="3">
        <v>52.173913043478258</v>
      </c>
      <c r="M25" s="3">
        <v>52.173913043478258</v>
      </c>
      <c r="N25" s="3">
        <v>13.043478260869565</v>
      </c>
      <c r="O25" s="3">
        <v>56.521739130434781</v>
      </c>
      <c r="P25" s="3">
        <v>73.91304347826086</v>
      </c>
      <c r="Q25" s="3">
        <v>47.826086956521742</v>
      </c>
      <c r="R25" s="3">
        <v>69.565217391304344</v>
      </c>
      <c r="S25" s="180">
        <v>60.869565217391312</v>
      </c>
      <c r="T25" s="23">
        <v>78.260869565217391</v>
      </c>
      <c r="U25" s="3">
        <v>47.826086956521742</v>
      </c>
      <c r="V25" s="3">
        <v>26.086956521739129</v>
      </c>
      <c r="W25" s="3">
        <v>4.3478260869565215</v>
      </c>
      <c r="X25" s="3">
        <v>4.3478260869565215</v>
      </c>
      <c r="Y25" s="3">
        <v>13.043478260869565</v>
      </c>
      <c r="Z25" s="3">
        <v>4.3478260869565215</v>
      </c>
      <c r="AA25" s="3">
        <v>47.826086956521742</v>
      </c>
      <c r="AB25" s="3">
        <v>26.086956521739129</v>
      </c>
      <c r="AC25" s="3">
        <v>17.391304347826086</v>
      </c>
      <c r="AD25" s="3">
        <v>4.3478260869565215</v>
      </c>
      <c r="AE25" s="3">
        <v>34.782608695652172</v>
      </c>
      <c r="AF25" s="22">
        <v>30.434782608695656</v>
      </c>
      <c r="AG25" s="23">
        <v>0</v>
      </c>
      <c r="AH25" s="3">
        <v>0</v>
      </c>
      <c r="AI25" s="3">
        <v>0</v>
      </c>
      <c r="AJ25" s="180">
        <v>0</v>
      </c>
      <c r="AK25" s="188">
        <v>357</v>
      </c>
      <c r="AL25" s="65">
        <v>15.521739130434783</v>
      </c>
      <c r="AM25" s="65">
        <v>39.799331103678931</v>
      </c>
      <c r="AN25" s="160">
        <v>34.782608695652172</v>
      </c>
      <c r="AO25" s="160">
        <v>47.826086956521742</v>
      </c>
      <c r="AP25" s="160">
        <v>13.043478260869565</v>
      </c>
      <c r="AQ25" s="160">
        <v>4.3478260869565215</v>
      </c>
      <c r="AR25" s="160">
        <v>0</v>
      </c>
      <c r="AS25" s="81">
        <f t="shared" si="0"/>
        <v>65.217391304347828</v>
      </c>
      <c r="AT25" s="162">
        <v>17.391304347826086</v>
      </c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59"/>
    </row>
    <row r="26" spans="1:72" s="3" customFormat="1" x14ac:dyDescent="0.25">
      <c r="A26" s="6">
        <v>20</v>
      </c>
      <c r="B26" s="173">
        <v>20</v>
      </c>
      <c r="C26" s="23">
        <v>80</v>
      </c>
      <c r="D26" s="3">
        <v>60</v>
      </c>
      <c r="E26" s="3">
        <v>95</v>
      </c>
      <c r="F26" s="3">
        <v>55.000000000000007</v>
      </c>
      <c r="G26" s="3">
        <v>90</v>
      </c>
      <c r="H26" s="3">
        <v>90</v>
      </c>
      <c r="I26" s="3">
        <v>75</v>
      </c>
      <c r="J26" s="3">
        <v>45</v>
      </c>
      <c r="K26" s="3">
        <v>100</v>
      </c>
      <c r="L26" s="3">
        <v>70</v>
      </c>
      <c r="M26" s="3">
        <v>50</v>
      </c>
      <c r="N26" s="3">
        <v>10</v>
      </c>
      <c r="O26" s="3">
        <v>75</v>
      </c>
      <c r="P26" s="3">
        <v>90</v>
      </c>
      <c r="Q26" s="3">
        <v>60</v>
      </c>
      <c r="R26" s="3">
        <v>85</v>
      </c>
      <c r="S26" s="180">
        <v>70</v>
      </c>
      <c r="T26" s="23">
        <v>95</v>
      </c>
      <c r="U26" s="3">
        <v>70</v>
      </c>
      <c r="V26" s="3">
        <v>35</v>
      </c>
      <c r="W26" s="3">
        <v>10</v>
      </c>
      <c r="X26" s="3">
        <v>20</v>
      </c>
      <c r="Y26" s="3">
        <v>15</v>
      </c>
      <c r="Z26" s="3">
        <v>15</v>
      </c>
      <c r="AA26" s="3">
        <v>75</v>
      </c>
      <c r="AB26" s="3">
        <v>80</v>
      </c>
      <c r="AC26" s="3">
        <v>30</v>
      </c>
      <c r="AD26" s="3">
        <v>35</v>
      </c>
      <c r="AE26" s="3">
        <v>75</v>
      </c>
      <c r="AF26" s="22">
        <v>10</v>
      </c>
      <c r="AG26" s="23">
        <v>15</v>
      </c>
      <c r="AH26" s="3">
        <v>0</v>
      </c>
      <c r="AI26" s="3">
        <v>15</v>
      </c>
      <c r="AJ26" s="180">
        <v>15</v>
      </c>
      <c r="AK26" s="188">
        <v>441</v>
      </c>
      <c r="AL26" s="65">
        <v>22.05</v>
      </c>
      <c r="AM26" s="65">
        <v>56.53846153846154</v>
      </c>
      <c r="AN26" s="160">
        <v>5</v>
      </c>
      <c r="AO26" s="160">
        <v>30</v>
      </c>
      <c r="AP26" s="160">
        <v>40</v>
      </c>
      <c r="AQ26" s="160">
        <v>25</v>
      </c>
      <c r="AR26" s="160">
        <v>0</v>
      </c>
      <c r="AS26" s="81">
        <f t="shared" si="0"/>
        <v>95</v>
      </c>
      <c r="AT26" s="162">
        <v>65</v>
      </c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59"/>
    </row>
    <row r="27" spans="1:72" s="10" customFormat="1" ht="20.25" customHeight="1" x14ac:dyDescent="0.25">
      <c r="A27" s="6">
        <v>21</v>
      </c>
      <c r="B27" s="173">
        <v>4</v>
      </c>
      <c r="C27" s="8">
        <v>75</v>
      </c>
      <c r="D27" s="2">
        <v>50</v>
      </c>
      <c r="E27" s="2">
        <v>100</v>
      </c>
      <c r="F27" s="2">
        <v>50</v>
      </c>
      <c r="G27" s="2">
        <v>75</v>
      </c>
      <c r="H27" s="2">
        <v>100</v>
      </c>
      <c r="I27" s="2">
        <v>25</v>
      </c>
      <c r="J27" s="2">
        <v>0</v>
      </c>
      <c r="K27" s="2">
        <v>75</v>
      </c>
      <c r="L27" s="2">
        <v>25</v>
      </c>
      <c r="M27" s="2">
        <v>100</v>
      </c>
      <c r="N27" s="2">
        <v>25</v>
      </c>
      <c r="O27" s="2">
        <v>50</v>
      </c>
      <c r="P27" s="2">
        <v>50</v>
      </c>
      <c r="Q27" s="2">
        <v>50</v>
      </c>
      <c r="R27" s="2">
        <v>75</v>
      </c>
      <c r="S27" s="181">
        <v>0</v>
      </c>
      <c r="T27" s="8">
        <v>50</v>
      </c>
      <c r="U27" s="2">
        <v>50</v>
      </c>
      <c r="V27" s="2">
        <v>75</v>
      </c>
      <c r="W27" s="2">
        <v>0</v>
      </c>
      <c r="X27" s="2">
        <v>0</v>
      </c>
      <c r="Y27" s="2">
        <v>25</v>
      </c>
      <c r="Z27" s="2">
        <v>0</v>
      </c>
      <c r="AA27" s="2">
        <v>25</v>
      </c>
      <c r="AB27" s="2">
        <v>0</v>
      </c>
      <c r="AC27" s="2">
        <v>0</v>
      </c>
      <c r="AD27" s="2">
        <v>0</v>
      </c>
      <c r="AE27" s="2">
        <v>100</v>
      </c>
      <c r="AF27" s="28">
        <v>50</v>
      </c>
      <c r="AG27" s="8">
        <v>0</v>
      </c>
      <c r="AH27" s="2">
        <v>0</v>
      </c>
      <c r="AI27" s="2">
        <v>0</v>
      </c>
      <c r="AJ27" s="181">
        <v>0</v>
      </c>
      <c r="AK27" s="188">
        <v>65</v>
      </c>
      <c r="AL27" s="65">
        <v>16.25</v>
      </c>
      <c r="AM27" s="65">
        <v>41.666666666666671</v>
      </c>
      <c r="AN27" s="160">
        <v>25</v>
      </c>
      <c r="AO27" s="160">
        <v>25</v>
      </c>
      <c r="AP27" s="160">
        <v>50</v>
      </c>
      <c r="AQ27" s="160">
        <v>0</v>
      </c>
      <c r="AR27" s="160">
        <v>0</v>
      </c>
      <c r="AS27" s="81">
        <f t="shared" si="0"/>
        <v>75</v>
      </c>
      <c r="AT27" s="162">
        <v>50</v>
      </c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48"/>
    </row>
    <row r="28" spans="1:72" s="27" customFormat="1" x14ac:dyDescent="0.25">
      <c r="A28" s="26">
        <v>22</v>
      </c>
      <c r="B28" s="173">
        <v>25</v>
      </c>
      <c r="C28" s="8">
        <v>44</v>
      </c>
      <c r="D28" s="8">
        <v>28.000000000000004</v>
      </c>
      <c r="E28" s="2">
        <v>92</v>
      </c>
      <c r="F28" s="2">
        <v>76</v>
      </c>
      <c r="G28" s="2">
        <v>60</v>
      </c>
      <c r="H28" s="2">
        <v>72</v>
      </c>
      <c r="I28" s="2">
        <v>36</v>
      </c>
      <c r="J28" s="2">
        <v>16</v>
      </c>
      <c r="K28" s="2">
        <v>100</v>
      </c>
      <c r="L28" s="2">
        <v>36</v>
      </c>
      <c r="M28" s="2">
        <v>68</v>
      </c>
      <c r="N28" s="2">
        <v>0</v>
      </c>
      <c r="O28" s="2">
        <v>56.000000000000007</v>
      </c>
      <c r="P28" s="2">
        <v>88</v>
      </c>
      <c r="Q28" s="2">
        <v>44</v>
      </c>
      <c r="R28" s="2">
        <v>64</v>
      </c>
      <c r="S28" s="181">
        <v>64</v>
      </c>
      <c r="T28" s="8">
        <v>84</v>
      </c>
      <c r="U28" s="2">
        <v>64</v>
      </c>
      <c r="V28" s="2">
        <v>20</v>
      </c>
      <c r="W28" s="2">
        <v>12</v>
      </c>
      <c r="X28" s="2">
        <v>56.000000000000007</v>
      </c>
      <c r="Y28" s="2">
        <v>12</v>
      </c>
      <c r="Z28" s="2">
        <v>16</v>
      </c>
      <c r="AA28" s="2">
        <v>60</v>
      </c>
      <c r="AB28" s="2">
        <v>24</v>
      </c>
      <c r="AC28" s="2">
        <v>24</v>
      </c>
      <c r="AD28" s="2">
        <v>8</v>
      </c>
      <c r="AE28" s="2">
        <v>52</v>
      </c>
      <c r="AF28" s="28">
        <v>4</v>
      </c>
      <c r="AG28" s="8">
        <v>4</v>
      </c>
      <c r="AH28" s="2">
        <v>4</v>
      </c>
      <c r="AI28" s="2">
        <v>4</v>
      </c>
      <c r="AJ28" s="181">
        <v>4</v>
      </c>
      <c r="AK28" s="189">
        <v>433</v>
      </c>
      <c r="AL28" s="161">
        <v>17.32</v>
      </c>
      <c r="AM28" s="161">
        <v>44.410256410256409</v>
      </c>
      <c r="AN28" s="160">
        <v>28.000000000000004</v>
      </c>
      <c r="AO28" s="160">
        <v>44</v>
      </c>
      <c r="AP28" s="160">
        <v>24</v>
      </c>
      <c r="AQ28" s="160">
        <v>0</v>
      </c>
      <c r="AR28" s="160">
        <v>4</v>
      </c>
      <c r="AS28" s="81">
        <f t="shared" si="0"/>
        <v>72</v>
      </c>
      <c r="AT28" s="162">
        <v>28</v>
      </c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</row>
    <row r="29" spans="1:72" s="3" customFormat="1" x14ac:dyDescent="0.25">
      <c r="A29" s="6">
        <v>23</v>
      </c>
      <c r="B29" s="173">
        <v>28</v>
      </c>
      <c r="C29" s="23">
        <v>71.428571428571431</v>
      </c>
      <c r="D29" s="3">
        <v>42.857142857142854</v>
      </c>
      <c r="E29" s="3">
        <v>100</v>
      </c>
      <c r="F29" s="3">
        <v>71.428571428571431</v>
      </c>
      <c r="G29" s="3">
        <v>60.714285714285708</v>
      </c>
      <c r="H29" s="3">
        <v>92.857142857142861</v>
      </c>
      <c r="I29" s="3">
        <v>39.285714285714285</v>
      </c>
      <c r="J29" s="3">
        <v>32.142857142857146</v>
      </c>
      <c r="K29" s="3">
        <v>85.714285714285708</v>
      </c>
      <c r="L29" s="3">
        <v>28.571428571428569</v>
      </c>
      <c r="M29" s="3">
        <v>71.428571428571431</v>
      </c>
      <c r="N29" s="3">
        <v>3.5714285714285712</v>
      </c>
      <c r="O29" s="3">
        <v>46.428571428571431</v>
      </c>
      <c r="P29" s="3">
        <v>85.714285714285708</v>
      </c>
      <c r="Q29" s="3">
        <v>67.857142857142861</v>
      </c>
      <c r="R29" s="3">
        <v>67.857142857142861</v>
      </c>
      <c r="S29" s="180">
        <v>67.857142857142861</v>
      </c>
      <c r="T29" s="23">
        <v>89.285714285714292</v>
      </c>
      <c r="U29" s="3">
        <v>57.142857142857139</v>
      </c>
      <c r="V29" s="3">
        <v>39.285714285714285</v>
      </c>
      <c r="W29" s="3">
        <v>67.857142857142861</v>
      </c>
      <c r="X29" s="3">
        <v>28.571428571428569</v>
      </c>
      <c r="Y29" s="3">
        <v>14.285714285714285</v>
      </c>
      <c r="Z29" s="3">
        <v>14.285714285714285</v>
      </c>
      <c r="AA29" s="3">
        <v>57.142857142857139</v>
      </c>
      <c r="AB29" s="3">
        <v>39.285714285714285</v>
      </c>
      <c r="AC29" s="3">
        <v>25</v>
      </c>
      <c r="AD29" s="3">
        <v>32.142857142857146</v>
      </c>
      <c r="AE29" s="3">
        <v>75</v>
      </c>
      <c r="AF29" s="22">
        <v>21.428571428571427</v>
      </c>
      <c r="AG29" s="23">
        <v>0</v>
      </c>
      <c r="AH29" s="3">
        <v>0</v>
      </c>
      <c r="AI29" s="3">
        <v>0</v>
      </c>
      <c r="AJ29" s="180">
        <v>0</v>
      </c>
      <c r="AK29" s="188">
        <v>552</v>
      </c>
      <c r="AL29" s="65">
        <v>19.714285714285715</v>
      </c>
      <c r="AM29" s="65">
        <v>50.549450549450547</v>
      </c>
      <c r="AN29" s="160">
        <v>7.1428571428571423</v>
      </c>
      <c r="AO29" s="160">
        <v>50</v>
      </c>
      <c r="AP29" s="160">
        <v>28.571428571428569</v>
      </c>
      <c r="AQ29" s="160">
        <v>14.285714285714285</v>
      </c>
      <c r="AR29" s="160">
        <v>0</v>
      </c>
      <c r="AS29" s="81">
        <f t="shared" si="0"/>
        <v>92.857142857142861</v>
      </c>
      <c r="AT29" s="162">
        <v>42.857142857142854</v>
      </c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59"/>
    </row>
    <row r="30" spans="1:72" s="3" customFormat="1" x14ac:dyDescent="0.25">
      <c r="A30" s="6">
        <v>24</v>
      </c>
      <c r="B30" s="173">
        <v>21</v>
      </c>
      <c r="C30" s="23">
        <v>57.142857142857139</v>
      </c>
      <c r="D30" s="3">
        <v>38.095238095238095</v>
      </c>
      <c r="E30" s="3">
        <v>80.952380952380949</v>
      </c>
      <c r="F30" s="3">
        <v>52.380952380952387</v>
      </c>
      <c r="G30" s="3">
        <v>47.619047619047613</v>
      </c>
      <c r="H30" s="3">
        <v>52.380952380952387</v>
      </c>
      <c r="I30" s="3">
        <v>4.7619047619047619</v>
      </c>
      <c r="J30" s="3">
        <v>9.5238095238095237</v>
      </c>
      <c r="K30" s="3">
        <v>61.904761904761905</v>
      </c>
      <c r="L30" s="3">
        <v>33.333333333333329</v>
      </c>
      <c r="M30" s="3">
        <v>66.666666666666657</v>
      </c>
      <c r="N30" s="3">
        <v>4.7619047619047619</v>
      </c>
      <c r="O30" s="3">
        <v>38.095238095238095</v>
      </c>
      <c r="P30" s="3">
        <v>57.142857142857139</v>
      </c>
      <c r="Q30" s="3">
        <v>47.619047619047613</v>
      </c>
      <c r="R30" s="3">
        <v>52.380952380952387</v>
      </c>
      <c r="S30" s="180">
        <v>47.619047619047613</v>
      </c>
      <c r="T30" s="23">
        <v>66.666666666666657</v>
      </c>
      <c r="U30" s="3">
        <v>42.857142857142854</v>
      </c>
      <c r="V30" s="3">
        <v>19.047619047619047</v>
      </c>
      <c r="W30" s="3">
        <v>19.047619047619047</v>
      </c>
      <c r="X30" s="3">
        <v>9.5238095238095237</v>
      </c>
      <c r="Y30" s="3">
        <v>19.047619047619047</v>
      </c>
      <c r="Z30" s="3">
        <v>4.7619047619047619</v>
      </c>
      <c r="AA30" s="3">
        <v>33.333333333333329</v>
      </c>
      <c r="AB30" s="3">
        <v>9.5238095238095237</v>
      </c>
      <c r="AC30" s="3">
        <v>4.7619047619047619</v>
      </c>
      <c r="AD30" s="3">
        <v>4.7619047619047619</v>
      </c>
      <c r="AE30" s="3">
        <v>52.380952380952387</v>
      </c>
      <c r="AF30" s="22">
        <v>4.7619047619047619</v>
      </c>
      <c r="AG30" s="23">
        <v>0</v>
      </c>
      <c r="AH30" s="3">
        <v>0</v>
      </c>
      <c r="AI30" s="3">
        <v>0</v>
      </c>
      <c r="AJ30" s="180">
        <v>0</v>
      </c>
      <c r="AK30" s="188">
        <v>269</v>
      </c>
      <c r="AL30" s="65">
        <v>12.80952380952381</v>
      </c>
      <c r="AM30" s="65">
        <v>32.844932844932842</v>
      </c>
      <c r="AN30" s="160">
        <v>52.380952380952387</v>
      </c>
      <c r="AO30" s="160">
        <v>42.857142857142854</v>
      </c>
      <c r="AP30" s="160">
        <v>4.7619047619047619</v>
      </c>
      <c r="AQ30" s="160">
        <v>0</v>
      </c>
      <c r="AR30" s="160">
        <v>0</v>
      </c>
      <c r="AS30" s="81">
        <f t="shared" si="0"/>
        <v>47.619047619047613</v>
      </c>
      <c r="AT30" s="162">
        <v>4.7619047619047619</v>
      </c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59"/>
    </row>
    <row r="31" spans="1:72" s="3" customFormat="1" x14ac:dyDescent="0.25">
      <c r="A31" s="5">
        <v>25</v>
      </c>
      <c r="B31" s="173">
        <v>26</v>
      </c>
      <c r="C31" s="23">
        <v>76.923076923076934</v>
      </c>
      <c r="D31" s="3">
        <v>53.846153846153847</v>
      </c>
      <c r="E31" s="3">
        <v>96.15384615384616</v>
      </c>
      <c r="F31" s="3">
        <v>76.923076923076934</v>
      </c>
      <c r="G31" s="3">
        <v>61.53846153846154</v>
      </c>
      <c r="H31" s="3">
        <v>92.307692307692307</v>
      </c>
      <c r="I31" s="3">
        <v>19.230769230769234</v>
      </c>
      <c r="J31" s="3">
        <v>30.76923076923077</v>
      </c>
      <c r="K31" s="3">
        <v>88.461538461538453</v>
      </c>
      <c r="L31" s="3">
        <v>46.153846153846153</v>
      </c>
      <c r="M31" s="3">
        <v>65.384615384615387</v>
      </c>
      <c r="N31" s="3">
        <v>11.538461538461538</v>
      </c>
      <c r="O31" s="3">
        <v>53.846153846153847</v>
      </c>
      <c r="P31" s="3">
        <v>88.461538461538453</v>
      </c>
      <c r="Q31" s="3">
        <v>46.153846153846153</v>
      </c>
      <c r="R31" s="3">
        <v>76.923076923076934</v>
      </c>
      <c r="S31" s="180">
        <v>53.846153846153847</v>
      </c>
      <c r="T31" s="23">
        <v>92.307692307692307</v>
      </c>
      <c r="U31" s="3">
        <v>80.769230769230774</v>
      </c>
      <c r="V31" s="3">
        <v>11.538461538461538</v>
      </c>
      <c r="W31" s="3">
        <v>7.6923076923076925</v>
      </c>
      <c r="X31" s="3">
        <v>7.6923076923076925</v>
      </c>
      <c r="Y31" s="3">
        <v>19.230769230769234</v>
      </c>
      <c r="Z31" s="3">
        <v>7.6923076923076925</v>
      </c>
      <c r="AA31" s="3">
        <v>61.53846153846154</v>
      </c>
      <c r="AB31" s="3">
        <v>30.76923076923077</v>
      </c>
      <c r="AC31" s="3">
        <v>11.538461538461538</v>
      </c>
      <c r="AD31" s="3">
        <v>23.076923076923077</v>
      </c>
      <c r="AE31" s="3">
        <v>76.923076923076934</v>
      </c>
      <c r="AF31" s="22">
        <v>15.384615384615385</v>
      </c>
      <c r="AG31" s="23">
        <v>0</v>
      </c>
      <c r="AH31" s="3">
        <v>0</v>
      </c>
      <c r="AI31" s="3">
        <v>0</v>
      </c>
      <c r="AJ31" s="180">
        <v>0</v>
      </c>
      <c r="AK31" s="188">
        <v>475</v>
      </c>
      <c r="AL31" s="65">
        <v>18.26923076923077</v>
      </c>
      <c r="AM31" s="65">
        <v>46.844181459566073</v>
      </c>
      <c r="AN31" s="160">
        <v>15.384615384615385</v>
      </c>
      <c r="AO31" s="160">
        <v>42.307692307692307</v>
      </c>
      <c r="AP31" s="160">
        <v>38.461538461538467</v>
      </c>
      <c r="AQ31" s="160">
        <v>3.8461538461538463</v>
      </c>
      <c r="AR31" s="160">
        <v>0</v>
      </c>
      <c r="AS31" s="81">
        <f t="shared" si="0"/>
        <v>84.615384615384613</v>
      </c>
      <c r="AT31" s="162">
        <v>42.307692307692314</v>
      </c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59"/>
    </row>
    <row r="32" spans="1:72" s="3" customFormat="1" x14ac:dyDescent="0.25">
      <c r="A32" s="6">
        <v>26</v>
      </c>
      <c r="B32" s="173">
        <v>22</v>
      </c>
      <c r="C32" s="23">
        <v>72.73</v>
      </c>
      <c r="D32" s="3">
        <v>22.73</v>
      </c>
      <c r="E32" s="3">
        <v>86.36</v>
      </c>
      <c r="F32" s="3">
        <v>54.55</v>
      </c>
      <c r="G32" s="3">
        <v>59.09</v>
      </c>
      <c r="H32" s="3">
        <v>68.180000000000007</v>
      </c>
      <c r="I32" s="3">
        <v>27.27</v>
      </c>
      <c r="J32" s="3">
        <v>18.18</v>
      </c>
      <c r="K32" s="3">
        <v>63.64</v>
      </c>
      <c r="L32" s="3">
        <v>31.82</v>
      </c>
      <c r="M32" s="3">
        <v>54.55</v>
      </c>
      <c r="N32" s="3">
        <v>0</v>
      </c>
      <c r="O32" s="3">
        <v>40.909999999999997</v>
      </c>
      <c r="P32" s="3">
        <v>81.819999999999993</v>
      </c>
      <c r="Q32" s="3">
        <v>50</v>
      </c>
      <c r="R32" s="3">
        <v>68.180000000000007</v>
      </c>
      <c r="S32" s="180">
        <v>54.55</v>
      </c>
      <c r="T32" s="23">
        <v>54.55</v>
      </c>
      <c r="U32" s="3">
        <v>36.36</v>
      </c>
      <c r="V32" s="3">
        <v>13.64</v>
      </c>
      <c r="W32" s="3">
        <v>45.45</v>
      </c>
      <c r="X32" s="3">
        <v>36.36</v>
      </c>
      <c r="Y32" s="3">
        <v>9.09</v>
      </c>
      <c r="Z32" s="3">
        <v>4.55</v>
      </c>
      <c r="AA32" s="3">
        <v>63.64</v>
      </c>
      <c r="AB32" s="3">
        <v>22.73</v>
      </c>
      <c r="AC32" s="3">
        <v>13.64</v>
      </c>
      <c r="AD32" s="3">
        <v>4.55</v>
      </c>
      <c r="AE32" s="3">
        <v>36.36</v>
      </c>
      <c r="AF32" s="22">
        <v>9.09</v>
      </c>
      <c r="AG32" s="23">
        <v>0</v>
      </c>
      <c r="AH32" s="3">
        <v>0</v>
      </c>
      <c r="AI32" s="3">
        <v>0</v>
      </c>
      <c r="AJ32" s="180">
        <v>0</v>
      </c>
      <c r="AK32" s="188">
        <v>331</v>
      </c>
      <c r="AL32" s="65">
        <v>15.045454545454545</v>
      </c>
      <c r="AM32" s="65">
        <v>38.578088578088575</v>
      </c>
      <c r="AN32" s="160">
        <v>45</v>
      </c>
      <c r="AO32" s="160">
        <v>23</v>
      </c>
      <c r="AP32" s="160">
        <v>27</v>
      </c>
      <c r="AQ32" s="160">
        <v>5</v>
      </c>
      <c r="AR32" s="160">
        <v>0</v>
      </c>
      <c r="AS32" s="81">
        <f t="shared" si="0"/>
        <v>55</v>
      </c>
      <c r="AT32" s="162">
        <v>32</v>
      </c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59"/>
    </row>
    <row r="33" spans="1:96" s="3" customFormat="1" x14ac:dyDescent="0.25">
      <c r="A33" s="6">
        <v>27</v>
      </c>
      <c r="B33" s="173">
        <v>26</v>
      </c>
      <c r="C33" s="23">
        <v>42.307692307692307</v>
      </c>
      <c r="D33" s="3">
        <v>42.307692307692307</v>
      </c>
      <c r="E33" s="3">
        <v>100</v>
      </c>
      <c r="F33" s="3">
        <v>38.461538461538467</v>
      </c>
      <c r="G33" s="3">
        <v>30.76923076923077</v>
      </c>
      <c r="H33" s="3">
        <v>80.769230769230774</v>
      </c>
      <c r="I33" s="3">
        <v>30.76923076923077</v>
      </c>
      <c r="J33" s="3">
        <v>23.076923076923077</v>
      </c>
      <c r="K33" s="3">
        <v>96.15384615384616</v>
      </c>
      <c r="L33" s="3">
        <v>38.461538461538467</v>
      </c>
      <c r="M33" s="3">
        <v>57.692307692307686</v>
      </c>
      <c r="N33" s="3">
        <v>15.384615384615385</v>
      </c>
      <c r="O33" s="3">
        <v>69.230769230769226</v>
      </c>
      <c r="P33" s="3">
        <v>65.384615384615387</v>
      </c>
      <c r="Q33" s="3">
        <v>19.230769230769234</v>
      </c>
      <c r="R33" s="3">
        <v>61.53846153846154</v>
      </c>
      <c r="S33" s="180">
        <v>46.153846153846153</v>
      </c>
      <c r="T33" s="23">
        <v>88.461538461538453</v>
      </c>
      <c r="U33" s="3">
        <v>57.692307692307686</v>
      </c>
      <c r="V33" s="3">
        <v>7.6923076923076925</v>
      </c>
      <c r="W33" s="3">
        <v>11.538461538461538</v>
      </c>
      <c r="X33" s="3">
        <v>0</v>
      </c>
      <c r="Y33" s="3">
        <v>7.6923076923076925</v>
      </c>
      <c r="Z33" s="3">
        <v>7.6923076923076925</v>
      </c>
      <c r="AA33" s="3">
        <v>69.230769230769226</v>
      </c>
      <c r="AB33" s="3">
        <v>23.076923076923077</v>
      </c>
      <c r="AC33" s="3">
        <v>19.230769230769234</v>
      </c>
      <c r="AD33" s="3">
        <v>15.384615384615385</v>
      </c>
      <c r="AE33" s="3">
        <v>34.615384615384613</v>
      </c>
      <c r="AF33" s="22">
        <v>3.8461538461538463</v>
      </c>
      <c r="AG33" s="23">
        <v>3.8461538461538463</v>
      </c>
      <c r="AH33" s="3">
        <v>3.8461538461538463</v>
      </c>
      <c r="AI33" s="3">
        <v>0</v>
      </c>
      <c r="AJ33" s="180">
        <v>0</v>
      </c>
      <c r="AK33" s="188">
        <v>398</v>
      </c>
      <c r="AL33" s="65">
        <v>15.307692307692308</v>
      </c>
      <c r="AM33" s="65">
        <v>39.250493096646942</v>
      </c>
      <c r="AN33" s="160">
        <v>23.076923076923077</v>
      </c>
      <c r="AO33" s="160">
        <v>53.846153846153847</v>
      </c>
      <c r="AP33" s="160">
        <v>23.076923076923077</v>
      </c>
      <c r="AQ33" s="160">
        <v>0</v>
      </c>
      <c r="AR33" s="160">
        <v>0</v>
      </c>
      <c r="AS33" s="81">
        <f t="shared" si="0"/>
        <v>76.92307692307692</v>
      </c>
      <c r="AT33" s="162">
        <v>23.076923076923077</v>
      </c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59"/>
    </row>
    <row r="34" spans="1:96" s="3" customFormat="1" x14ac:dyDescent="0.25">
      <c r="A34" s="5">
        <v>28</v>
      </c>
      <c r="B34" s="175">
        <v>26</v>
      </c>
      <c r="C34" s="24">
        <v>53.846153846153847</v>
      </c>
      <c r="D34" s="14">
        <v>34.615384615384613</v>
      </c>
      <c r="E34" s="14">
        <v>88.461538461538453</v>
      </c>
      <c r="F34" s="14">
        <v>61.53846153846154</v>
      </c>
      <c r="G34" s="14">
        <v>46.153846153846153</v>
      </c>
      <c r="H34" s="14">
        <v>84.615384615384613</v>
      </c>
      <c r="I34" s="14">
        <v>30.76923076923077</v>
      </c>
      <c r="J34" s="14">
        <v>23.076923076923077</v>
      </c>
      <c r="K34" s="14">
        <v>88.461538461538453</v>
      </c>
      <c r="L34" s="14">
        <v>34.615384615384613</v>
      </c>
      <c r="M34" s="14">
        <v>46.153846153846153</v>
      </c>
      <c r="N34" s="14">
        <v>3.8461538461538463</v>
      </c>
      <c r="O34" s="14">
        <v>53.846153846153847</v>
      </c>
      <c r="P34" s="14">
        <v>76.923076923076934</v>
      </c>
      <c r="Q34" s="14">
        <v>53.846153846153847</v>
      </c>
      <c r="R34" s="14">
        <v>76.923076923076934</v>
      </c>
      <c r="S34" s="182">
        <v>46.153846153846153</v>
      </c>
      <c r="T34" s="24">
        <v>69.230769230769226</v>
      </c>
      <c r="U34" s="14">
        <v>61.53846153846154</v>
      </c>
      <c r="V34" s="14">
        <v>23.076923076923077</v>
      </c>
      <c r="W34" s="14">
        <v>23.076923076923077</v>
      </c>
      <c r="X34" s="14">
        <v>3.8461538461538463</v>
      </c>
      <c r="Y34" s="14">
        <v>23.076923076923077</v>
      </c>
      <c r="Z34" s="14">
        <v>7.6923076923076925</v>
      </c>
      <c r="AA34" s="14">
        <v>61.53846153846154</v>
      </c>
      <c r="AB34" s="14">
        <v>23.076923076923077</v>
      </c>
      <c r="AC34" s="14">
        <v>19.230769230769234</v>
      </c>
      <c r="AD34" s="14">
        <v>15.384615384615385</v>
      </c>
      <c r="AE34" s="14">
        <v>50</v>
      </c>
      <c r="AF34" s="11">
        <v>0</v>
      </c>
      <c r="AG34" s="24">
        <v>0</v>
      </c>
      <c r="AH34" s="14">
        <v>0</v>
      </c>
      <c r="AI34" s="14">
        <v>0</v>
      </c>
      <c r="AJ34" s="182">
        <v>0</v>
      </c>
      <c r="AK34" s="188">
        <v>409</v>
      </c>
      <c r="AL34" s="65">
        <v>15.73076923076923</v>
      </c>
      <c r="AM34" s="65">
        <v>40.335305719921102</v>
      </c>
      <c r="AN34" s="160">
        <v>30.76923076923077</v>
      </c>
      <c r="AO34" s="160">
        <v>46.153846153846153</v>
      </c>
      <c r="AP34" s="160">
        <v>23.076923076923077</v>
      </c>
      <c r="AQ34" s="160">
        <v>0</v>
      </c>
      <c r="AR34" s="160">
        <v>0</v>
      </c>
      <c r="AS34" s="81">
        <f t="shared" si="0"/>
        <v>69.230769230769226</v>
      </c>
      <c r="AT34" s="162">
        <v>23.076923076923077</v>
      </c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59"/>
    </row>
    <row r="35" spans="1:96" s="3" customFormat="1" x14ac:dyDescent="0.25">
      <c r="A35" s="6">
        <v>29</v>
      </c>
      <c r="B35" s="173">
        <v>22</v>
      </c>
      <c r="C35" s="23">
        <v>68.181818181818173</v>
      </c>
      <c r="D35" s="3">
        <v>36.363636363636367</v>
      </c>
      <c r="E35" s="3">
        <v>95.454545454545453</v>
      </c>
      <c r="F35" s="3">
        <v>54.54545454545454</v>
      </c>
      <c r="G35" s="3">
        <v>68.181818181818173</v>
      </c>
      <c r="H35" s="3">
        <v>86.36363636363636</v>
      </c>
      <c r="I35" s="3">
        <v>40.909090909090914</v>
      </c>
      <c r="J35" s="3">
        <v>9.0909090909090917</v>
      </c>
      <c r="K35" s="3">
        <v>77.272727272727266</v>
      </c>
      <c r="L35" s="3">
        <v>36.363636363636367</v>
      </c>
      <c r="M35" s="3">
        <v>40.909090909090914</v>
      </c>
      <c r="N35" s="3">
        <v>4.5454545454545459</v>
      </c>
      <c r="O35" s="3">
        <v>68.181818181818173</v>
      </c>
      <c r="P35" s="3">
        <v>81.818181818181827</v>
      </c>
      <c r="Q35" s="3">
        <v>45.454545454545453</v>
      </c>
      <c r="R35" s="3">
        <v>54.54545454545454</v>
      </c>
      <c r="S35" s="180">
        <v>36.363636363636367</v>
      </c>
      <c r="T35" s="23">
        <v>77.272727272727266</v>
      </c>
      <c r="U35" s="3">
        <v>63.636363636363633</v>
      </c>
      <c r="V35" s="3">
        <v>22.727272727272727</v>
      </c>
      <c r="W35" s="3">
        <v>18.181818181818183</v>
      </c>
      <c r="X35" s="3">
        <v>9.0909090909090917</v>
      </c>
      <c r="Y35" s="3">
        <v>18.181818181818183</v>
      </c>
      <c r="Z35" s="3">
        <v>0</v>
      </c>
      <c r="AA35" s="3">
        <v>45.454545454545453</v>
      </c>
      <c r="AB35" s="3">
        <v>13.636363636363635</v>
      </c>
      <c r="AC35" s="3">
        <v>18.181818181818183</v>
      </c>
      <c r="AD35" s="3">
        <v>0</v>
      </c>
      <c r="AE35" s="3">
        <v>54.54545454545454</v>
      </c>
      <c r="AF35" s="22">
        <v>18.181818181818183</v>
      </c>
      <c r="AG35" s="23">
        <v>0</v>
      </c>
      <c r="AH35" s="3">
        <v>0</v>
      </c>
      <c r="AI35" s="3">
        <v>0</v>
      </c>
      <c r="AJ35" s="180">
        <v>0</v>
      </c>
      <c r="AK35" s="188">
        <v>355</v>
      </c>
      <c r="AL35" s="65">
        <v>16.136363636363637</v>
      </c>
      <c r="AM35" s="65">
        <v>41.375291375291376</v>
      </c>
      <c r="AN35" s="160">
        <v>36.363636363636367</v>
      </c>
      <c r="AO35" s="160">
        <v>36.363636363636367</v>
      </c>
      <c r="AP35" s="160">
        <v>27.27272727272727</v>
      </c>
      <c r="AQ35" s="160">
        <v>0</v>
      </c>
      <c r="AR35" s="160">
        <v>0</v>
      </c>
      <c r="AS35" s="81">
        <f t="shared" si="0"/>
        <v>63.63636363636364</v>
      </c>
      <c r="AT35" s="162">
        <v>27.27272727272727</v>
      </c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59"/>
    </row>
    <row r="36" spans="1:96" s="3" customFormat="1" x14ac:dyDescent="0.25">
      <c r="A36" s="6">
        <v>30</v>
      </c>
      <c r="B36" s="173">
        <v>31</v>
      </c>
      <c r="C36" s="23">
        <v>45.161290322580598</v>
      </c>
      <c r="D36" s="3">
        <v>32.258064516128997</v>
      </c>
      <c r="E36" s="3">
        <v>80.645161290322605</v>
      </c>
      <c r="F36" s="3">
        <v>54.838709677419402</v>
      </c>
      <c r="G36" s="3">
        <v>61.290322580645203</v>
      </c>
      <c r="H36" s="3">
        <v>77.419354838709694</v>
      </c>
      <c r="I36" s="3">
        <v>29.0322580645161</v>
      </c>
      <c r="J36" s="3">
        <v>6.4516129032258096</v>
      </c>
      <c r="K36" s="3">
        <v>77.419354838709694</v>
      </c>
      <c r="L36" s="3">
        <v>38.709677419354797</v>
      </c>
      <c r="M36" s="3">
        <v>58.064516129032299</v>
      </c>
      <c r="N36" s="3">
        <v>6.4516129032258096</v>
      </c>
      <c r="O36" s="3">
        <v>48.387096774193601</v>
      </c>
      <c r="P36" s="3">
        <v>80.645161290322605</v>
      </c>
      <c r="Q36" s="3">
        <v>45.161290322580598</v>
      </c>
      <c r="R36" s="3">
        <v>45.161290322580598</v>
      </c>
      <c r="S36" s="180">
        <v>48.387096774193601</v>
      </c>
      <c r="T36" s="23">
        <v>58.064516129032299</v>
      </c>
      <c r="U36" s="3">
        <v>29.0322580645161</v>
      </c>
      <c r="V36" s="3">
        <v>19.354838709677399</v>
      </c>
      <c r="W36" s="3">
        <v>19.354838709677399</v>
      </c>
      <c r="X36" s="3">
        <v>22.580645161290299</v>
      </c>
      <c r="Y36" s="3">
        <v>12.9032258064516</v>
      </c>
      <c r="Z36" s="3">
        <v>3.2258064516128999</v>
      </c>
      <c r="AA36" s="3">
        <v>51.612903225806399</v>
      </c>
      <c r="AB36" s="3">
        <v>9.67741935483871</v>
      </c>
      <c r="AC36" s="3">
        <v>19.354838709677399</v>
      </c>
      <c r="AD36" s="3">
        <v>6.4516129032258096</v>
      </c>
      <c r="AE36" s="3">
        <v>25.806451612903199</v>
      </c>
      <c r="AF36" s="22">
        <v>6.4516129032258096</v>
      </c>
      <c r="AG36" s="23">
        <v>0</v>
      </c>
      <c r="AH36" s="3">
        <v>0</v>
      </c>
      <c r="AI36" s="3">
        <v>0</v>
      </c>
      <c r="AJ36" s="180">
        <v>0</v>
      </c>
      <c r="AK36" s="188">
        <v>448</v>
      </c>
      <c r="AL36" s="65">
        <v>14.451612903225806</v>
      </c>
      <c r="AM36" s="65">
        <v>37.055417700578992</v>
      </c>
      <c r="AN36" s="160">
        <v>64.516129032258107</v>
      </c>
      <c r="AO36" s="160">
        <v>19.354838709677399</v>
      </c>
      <c r="AP36" s="160">
        <v>19.354838709677399</v>
      </c>
      <c r="AQ36" s="160">
        <v>0</v>
      </c>
      <c r="AR36" s="160">
        <v>0</v>
      </c>
      <c r="AS36" s="81">
        <f t="shared" si="0"/>
        <v>38.709677419354797</v>
      </c>
      <c r="AT36" s="162">
        <v>19.354838709677399</v>
      </c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59"/>
    </row>
    <row r="37" spans="1:96" s="3" customFormat="1" ht="15" customHeight="1" x14ac:dyDescent="0.25">
      <c r="A37" s="5">
        <v>31</v>
      </c>
      <c r="B37" s="176">
        <v>32</v>
      </c>
      <c r="C37" s="25">
        <v>65.625</v>
      </c>
      <c r="D37" s="3">
        <v>50</v>
      </c>
      <c r="E37" s="3">
        <v>81.25</v>
      </c>
      <c r="F37" s="3">
        <v>62.5</v>
      </c>
      <c r="G37" s="3">
        <v>53.125</v>
      </c>
      <c r="H37" s="3">
        <v>87.5</v>
      </c>
      <c r="I37" s="3">
        <v>43.75</v>
      </c>
      <c r="J37" s="3">
        <v>21.875</v>
      </c>
      <c r="K37" s="3">
        <v>87.5</v>
      </c>
      <c r="L37" s="3">
        <v>59.375</v>
      </c>
      <c r="M37" s="3">
        <v>68.75</v>
      </c>
      <c r="N37" s="3">
        <v>3.125</v>
      </c>
      <c r="O37" s="3">
        <v>59.375</v>
      </c>
      <c r="P37" s="3">
        <v>81.25</v>
      </c>
      <c r="Q37" s="3">
        <v>65.625</v>
      </c>
      <c r="R37" s="3">
        <v>65.625</v>
      </c>
      <c r="S37" s="180">
        <v>37.5</v>
      </c>
      <c r="T37" s="23">
        <v>78.125</v>
      </c>
      <c r="U37" s="3">
        <v>53.125</v>
      </c>
      <c r="V37" s="3">
        <v>15.625</v>
      </c>
      <c r="W37" s="3">
        <v>34.375</v>
      </c>
      <c r="X37" s="3">
        <v>18.75</v>
      </c>
      <c r="Y37" s="3">
        <v>15.625</v>
      </c>
      <c r="Z37" s="3">
        <v>6.25</v>
      </c>
      <c r="AA37" s="3">
        <v>65.625</v>
      </c>
      <c r="AB37" s="3">
        <v>37.5</v>
      </c>
      <c r="AC37" s="3">
        <v>31.25</v>
      </c>
      <c r="AD37" s="3">
        <v>9.375</v>
      </c>
      <c r="AE37" s="3">
        <v>59.375</v>
      </c>
      <c r="AF37" s="22">
        <v>18.75</v>
      </c>
      <c r="AG37" s="23">
        <v>6.25</v>
      </c>
      <c r="AH37" s="3">
        <v>6.25</v>
      </c>
      <c r="AI37" s="3">
        <v>6.25</v>
      </c>
      <c r="AJ37" s="193">
        <v>6.25</v>
      </c>
      <c r="AK37" s="188">
        <v>576</v>
      </c>
      <c r="AL37" s="65">
        <v>18</v>
      </c>
      <c r="AM37" s="65">
        <v>46.153846153846153</v>
      </c>
      <c r="AN37" s="160">
        <v>21.875</v>
      </c>
      <c r="AO37" s="160">
        <v>28.125</v>
      </c>
      <c r="AP37" s="160">
        <v>46.875</v>
      </c>
      <c r="AQ37" s="160">
        <v>3.125</v>
      </c>
      <c r="AR37" s="160">
        <v>0</v>
      </c>
      <c r="AS37" s="81">
        <f t="shared" si="0"/>
        <v>78.125</v>
      </c>
      <c r="AT37" s="162">
        <v>50</v>
      </c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59"/>
    </row>
    <row r="38" spans="1:96" s="4" customFormat="1" x14ac:dyDescent="0.25">
      <c r="A38" s="5">
        <v>32</v>
      </c>
      <c r="B38" s="173">
        <v>17</v>
      </c>
      <c r="C38" s="23">
        <v>64.705882352941174</v>
      </c>
      <c r="D38" s="3">
        <v>23.52941176470588</v>
      </c>
      <c r="E38" s="3">
        <v>88.235294117647058</v>
      </c>
      <c r="F38" s="3">
        <v>58.82352941176471</v>
      </c>
      <c r="G38" s="3">
        <v>52.941176470588239</v>
      </c>
      <c r="H38" s="3">
        <v>70.588235294117652</v>
      </c>
      <c r="I38" s="3">
        <v>17.647058823529413</v>
      </c>
      <c r="J38" s="3">
        <v>11.76470588235294</v>
      </c>
      <c r="K38" s="3">
        <v>70.588235294117652</v>
      </c>
      <c r="L38" s="3">
        <v>52.941176470588239</v>
      </c>
      <c r="M38" s="3">
        <v>35.294117647058826</v>
      </c>
      <c r="N38" s="3">
        <v>0</v>
      </c>
      <c r="O38" s="3">
        <v>52.941176470588239</v>
      </c>
      <c r="P38" s="3">
        <v>88.235294117647058</v>
      </c>
      <c r="Q38" s="3">
        <v>52.941176470588239</v>
      </c>
      <c r="R38" s="3">
        <v>82.35294117647058</v>
      </c>
      <c r="S38" s="180">
        <v>29.411764705882355</v>
      </c>
      <c r="T38" s="23">
        <v>76.470588235294116</v>
      </c>
      <c r="U38" s="3">
        <v>35.294117647058826</v>
      </c>
      <c r="V38" s="3">
        <v>11.76470588235294</v>
      </c>
      <c r="W38" s="3">
        <v>52.941176470588239</v>
      </c>
      <c r="X38" s="3">
        <v>35.294117647058826</v>
      </c>
      <c r="Y38" s="3">
        <v>11.76470588235294</v>
      </c>
      <c r="Z38" s="3">
        <v>11.76470588235294</v>
      </c>
      <c r="AA38" s="3">
        <v>58.82352941176471</v>
      </c>
      <c r="AB38" s="3">
        <v>29.411764705882355</v>
      </c>
      <c r="AC38" s="3">
        <v>11.76470588235294</v>
      </c>
      <c r="AD38" s="3">
        <v>17.647058823529413</v>
      </c>
      <c r="AE38" s="3">
        <v>52.941176470588239</v>
      </c>
      <c r="AF38" s="22">
        <v>0</v>
      </c>
      <c r="AG38" s="23">
        <v>5.8823529411764701</v>
      </c>
      <c r="AH38" s="3">
        <v>5.8823529411764701</v>
      </c>
      <c r="AI38" s="3">
        <v>0</v>
      </c>
      <c r="AJ38" s="180">
        <v>0</v>
      </c>
      <c r="AK38" s="188">
        <v>263</v>
      </c>
      <c r="AL38" s="65">
        <v>15.470588235294118</v>
      </c>
      <c r="AM38" s="65">
        <v>39.668174962292611</v>
      </c>
      <c r="AN38" s="160">
        <v>29.411764705882355</v>
      </c>
      <c r="AO38" s="160">
        <v>47.058823529411761</v>
      </c>
      <c r="AP38" s="160">
        <v>23.52941176470588</v>
      </c>
      <c r="AQ38" s="160">
        <v>0</v>
      </c>
      <c r="AR38" s="160">
        <v>0</v>
      </c>
      <c r="AS38" s="81">
        <f t="shared" si="0"/>
        <v>70.588235294117638</v>
      </c>
      <c r="AT38" s="162">
        <v>23.52941176470588</v>
      </c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</row>
    <row r="39" spans="1:96" s="3" customFormat="1" x14ac:dyDescent="0.25">
      <c r="A39" s="6">
        <v>33</v>
      </c>
      <c r="B39" s="173">
        <v>25</v>
      </c>
      <c r="C39" s="23">
        <v>56.000000000000007</v>
      </c>
      <c r="D39" s="3">
        <v>44</v>
      </c>
      <c r="E39" s="3">
        <v>100</v>
      </c>
      <c r="F39" s="3">
        <v>48</v>
      </c>
      <c r="G39" s="3">
        <v>52</v>
      </c>
      <c r="H39" s="3">
        <v>88</v>
      </c>
      <c r="I39" s="3">
        <v>40</v>
      </c>
      <c r="J39" s="3">
        <v>16</v>
      </c>
      <c r="K39" s="3">
        <v>92</v>
      </c>
      <c r="L39" s="3">
        <v>56.000000000000007</v>
      </c>
      <c r="M39" s="3">
        <v>56.000000000000007</v>
      </c>
      <c r="N39" s="3">
        <v>8</v>
      </c>
      <c r="O39" s="3">
        <v>64</v>
      </c>
      <c r="P39" s="3">
        <v>88</v>
      </c>
      <c r="Q39" s="3">
        <v>68</v>
      </c>
      <c r="R39" s="3">
        <v>76</v>
      </c>
      <c r="S39" s="180">
        <v>44</v>
      </c>
      <c r="T39" s="23">
        <v>80</v>
      </c>
      <c r="U39" s="3">
        <v>44</v>
      </c>
      <c r="V39" s="3">
        <v>20</v>
      </c>
      <c r="W39" s="3">
        <v>28.000000000000004</v>
      </c>
      <c r="X39" s="3">
        <v>12</v>
      </c>
      <c r="Y39" s="3">
        <v>28.000000000000004</v>
      </c>
      <c r="Z39" s="3">
        <v>12</v>
      </c>
      <c r="AA39" s="3">
        <v>52</v>
      </c>
      <c r="AB39" s="3">
        <v>32</v>
      </c>
      <c r="AC39" s="3">
        <v>20</v>
      </c>
      <c r="AD39" s="3">
        <v>32</v>
      </c>
      <c r="AE39" s="3">
        <v>52</v>
      </c>
      <c r="AF39" s="22">
        <v>4</v>
      </c>
      <c r="AG39" s="23">
        <v>4</v>
      </c>
      <c r="AH39" s="3">
        <v>4</v>
      </c>
      <c r="AI39" s="3">
        <v>4</v>
      </c>
      <c r="AJ39" s="180">
        <v>8</v>
      </c>
      <c r="AK39" s="188">
        <v>446</v>
      </c>
      <c r="AL39" s="65">
        <v>17.84</v>
      </c>
      <c r="AM39" s="65">
        <v>45.743589743589737</v>
      </c>
      <c r="AN39" s="160">
        <v>40</v>
      </c>
      <c r="AO39" s="160">
        <v>20</v>
      </c>
      <c r="AP39" s="160">
        <v>28.000000000000004</v>
      </c>
      <c r="AQ39" s="160">
        <v>12</v>
      </c>
      <c r="AR39" s="160">
        <v>0</v>
      </c>
      <c r="AS39" s="81">
        <f t="shared" si="0"/>
        <v>60</v>
      </c>
      <c r="AT39" s="162">
        <v>40</v>
      </c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59"/>
    </row>
    <row r="40" spans="1:96" s="3" customFormat="1" x14ac:dyDescent="0.25">
      <c r="A40" s="6">
        <v>34</v>
      </c>
      <c r="B40" s="173">
        <v>14</v>
      </c>
      <c r="C40" s="23">
        <v>71.428571428571431</v>
      </c>
      <c r="D40" s="3">
        <v>35.714285714285715</v>
      </c>
      <c r="E40" s="3">
        <v>57.142857142857139</v>
      </c>
      <c r="F40" s="3">
        <v>35.714285714285715</v>
      </c>
      <c r="G40" s="3">
        <v>64.285714285714292</v>
      </c>
      <c r="H40" s="3">
        <v>50</v>
      </c>
      <c r="I40" s="3">
        <v>7.1428571428571423</v>
      </c>
      <c r="J40" s="3">
        <v>14.285714285714285</v>
      </c>
      <c r="K40" s="3">
        <v>85.714285714285708</v>
      </c>
      <c r="L40" s="3">
        <v>14.285714285714285</v>
      </c>
      <c r="M40" s="3">
        <v>64.285714285714292</v>
      </c>
      <c r="N40" s="3">
        <v>0</v>
      </c>
      <c r="O40" s="3">
        <v>21.428571428571427</v>
      </c>
      <c r="P40" s="3">
        <v>57.142857142857139</v>
      </c>
      <c r="Q40" s="3">
        <v>28.571428571428569</v>
      </c>
      <c r="R40" s="3">
        <v>57.142857142857139</v>
      </c>
      <c r="S40" s="180">
        <v>42.857142857142854</v>
      </c>
      <c r="T40" s="23">
        <v>35.714285714285715</v>
      </c>
      <c r="U40" s="3">
        <v>14.285714285714285</v>
      </c>
      <c r="V40" s="3">
        <v>21.428571428571427</v>
      </c>
      <c r="W40" s="3">
        <v>21.428571428571427</v>
      </c>
      <c r="X40" s="3">
        <v>0</v>
      </c>
      <c r="Y40" s="3">
        <v>7.1428571428571423</v>
      </c>
      <c r="Z40" s="3">
        <v>7.1428571428571423</v>
      </c>
      <c r="AA40" s="3">
        <v>28.571428571428569</v>
      </c>
      <c r="AB40" s="3">
        <v>0</v>
      </c>
      <c r="AC40" s="3">
        <v>0</v>
      </c>
      <c r="AD40" s="3">
        <v>0</v>
      </c>
      <c r="AE40" s="3">
        <v>14.285714285714285</v>
      </c>
      <c r="AF40" s="22">
        <v>0</v>
      </c>
      <c r="AG40" s="23">
        <v>0</v>
      </c>
      <c r="AH40" s="3">
        <v>0</v>
      </c>
      <c r="AI40" s="3">
        <v>0</v>
      </c>
      <c r="AJ40" s="180">
        <v>0</v>
      </c>
      <c r="AK40" s="188">
        <v>146</v>
      </c>
      <c r="AL40" s="65">
        <v>10.428571428571429</v>
      </c>
      <c r="AM40" s="65">
        <v>26.739926739926741</v>
      </c>
      <c r="AN40" s="160">
        <v>85.714285714285708</v>
      </c>
      <c r="AO40" s="160">
        <v>14.285714285714285</v>
      </c>
      <c r="AP40" s="160">
        <v>0</v>
      </c>
      <c r="AQ40" s="160">
        <v>0</v>
      </c>
      <c r="AR40" s="160">
        <v>0</v>
      </c>
      <c r="AS40" s="81">
        <f t="shared" si="0"/>
        <v>14.285714285714285</v>
      </c>
      <c r="AT40" s="162">
        <v>0</v>
      </c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59"/>
    </row>
    <row r="41" spans="1:96" s="40" customFormat="1" ht="15.75" thickBot="1" x14ac:dyDescent="0.3">
      <c r="A41" s="38">
        <v>35</v>
      </c>
      <c r="B41" s="177">
        <v>21</v>
      </c>
      <c r="C41" s="29">
        <v>80.952380952380949</v>
      </c>
      <c r="D41" s="30">
        <v>57.142857142857139</v>
      </c>
      <c r="E41" s="30">
        <v>85.714285714285708</v>
      </c>
      <c r="F41" s="30">
        <v>38.095238095238095</v>
      </c>
      <c r="G41" s="30">
        <v>71.428571428571431</v>
      </c>
      <c r="H41" s="30">
        <v>76.19047619047619</v>
      </c>
      <c r="I41" s="30">
        <v>19.047619047619047</v>
      </c>
      <c r="J41" s="30">
        <v>9.5238095238095237</v>
      </c>
      <c r="K41" s="30">
        <v>66.666666666666657</v>
      </c>
      <c r="L41" s="30">
        <v>19.047619047619047</v>
      </c>
      <c r="M41" s="30">
        <v>57.142857142857139</v>
      </c>
      <c r="N41" s="30">
        <v>4.7619047619047619</v>
      </c>
      <c r="O41" s="30">
        <v>28.571428571428569</v>
      </c>
      <c r="P41" s="30">
        <v>61.904761904761905</v>
      </c>
      <c r="Q41" s="30">
        <v>33.333333333333329</v>
      </c>
      <c r="R41" s="30">
        <v>66.666666666666657</v>
      </c>
      <c r="S41" s="183">
        <v>52.380952380952387</v>
      </c>
      <c r="T41" s="29">
        <v>85.714285714285708</v>
      </c>
      <c r="U41" s="30">
        <v>71.428571428571431</v>
      </c>
      <c r="V41" s="30">
        <v>14.285714285714285</v>
      </c>
      <c r="W41" s="30">
        <v>33.333333333333329</v>
      </c>
      <c r="X41" s="30">
        <v>28.571428571428569</v>
      </c>
      <c r="Y41" s="30">
        <v>14.285714285714285</v>
      </c>
      <c r="Z41" s="30">
        <v>0</v>
      </c>
      <c r="AA41" s="30">
        <v>38.095238095238095</v>
      </c>
      <c r="AB41" s="30">
        <v>23.809523809523807</v>
      </c>
      <c r="AC41" s="30">
        <v>14.285714285714285</v>
      </c>
      <c r="AD41" s="30">
        <v>4.7619047619047619</v>
      </c>
      <c r="AE41" s="30">
        <v>71.428571428571431</v>
      </c>
      <c r="AF41" s="31">
        <v>28.571428571428569</v>
      </c>
      <c r="AG41" s="29">
        <v>0</v>
      </c>
      <c r="AH41" s="30">
        <v>0</v>
      </c>
      <c r="AI41" s="30">
        <v>0</v>
      </c>
      <c r="AJ41" s="183">
        <v>0</v>
      </c>
      <c r="AK41" s="190">
        <v>338</v>
      </c>
      <c r="AL41" s="163">
        <v>16.095238095238095</v>
      </c>
      <c r="AM41" s="163">
        <v>41.269841269841265</v>
      </c>
      <c r="AN41" s="164">
        <v>28.571428571428569</v>
      </c>
      <c r="AO41" s="164">
        <v>38.095238095238095</v>
      </c>
      <c r="AP41" s="164">
        <v>33.333333333333329</v>
      </c>
      <c r="AQ41" s="164">
        <v>0</v>
      </c>
      <c r="AR41" s="164">
        <v>0</v>
      </c>
      <c r="AS41" s="165">
        <f t="shared" si="0"/>
        <v>71.428571428571416</v>
      </c>
      <c r="AT41" s="166">
        <v>33.333333333333329</v>
      </c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49"/>
    </row>
    <row r="42" spans="1:96" s="41" customFormat="1" ht="15.75" thickBot="1" x14ac:dyDescent="0.3">
      <c r="A42" s="32" t="s">
        <v>31</v>
      </c>
      <c r="B42" s="178">
        <f>SUM(B7:B41)</f>
        <v>647</v>
      </c>
      <c r="C42" s="32">
        <f>SUM(C7:C41)</f>
        <v>2233.9644548022434</v>
      </c>
      <c r="D42" s="41">
        <f>SUM(D7:D41)</f>
        <v>1353.6785353251889</v>
      </c>
      <c r="E42" s="41">
        <f t="shared" ref="E42:Q42" si="1">SUM(E7:E41)</f>
        <v>3082.0680082898702</v>
      </c>
      <c r="F42" s="41">
        <f t="shared" si="1"/>
        <v>1978.1075550199689</v>
      </c>
      <c r="G42" s="41">
        <f t="shared" si="1"/>
        <v>2268.5987905261795</v>
      </c>
      <c r="H42" s="41">
        <f t="shared" si="1"/>
        <v>2866.3581306271667</v>
      </c>
      <c r="I42" s="41">
        <f t="shared" si="1"/>
        <v>1046.582523858209</v>
      </c>
      <c r="J42" s="41">
        <f t="shared" si="1"/>
        <v>642.68154573127492</v>
      </c>
      <c r="K42" s="41">
        <f t="shared" si="1"/>
        <v>2851.6695674351254</v>
      </c>
      <c r="L42" s="41">
        <f t="shared" si="1"/>
        <v>1424.9392727179154</v>
      </c>
      <c r="M42" s="41">
        <f t="shared" si="1"/>
        <v>2101.176748511597</v>
      </c>
      <c r="N42" s="41">
        <f t="shared" si="1"/>
        <v>199.05230459859715</v>
      </c>
      <c r="O42" s="41">
        <f t="shared" si="1"/>
        <v>1793.8369622602331</v>
      </c>
      <c r="P42" s="41">
        <f t="shared" si="1"/>
        <v>2776.2340584055319</v>
      </c>
      <c r="Q42" s="41">
        <f t="shared" si="1"/>
        <v>1836.4681086413621</v>
      </c>
      <c r="R42" s="41">
        <f t="shared" ref="R42:AJ42" si="2">SUM(R7:R41)</f>
        <v>2361.7218926568607</v>
      </c>
      <c r="S42" s="184">
        <f t="shared" si="2"/>
        <v>1803.4438478141928</v>
      </c>
      <c r="T42" s="32">
        <f t="shared" si="2"/>
        <v>2621.0866050142822</v>
      </c>
      <c r="U42" s="41">
        <f t="shared" si="2"/>
        <v>1767.5331670146015</v>
      </c>
      <c r="V42" s="41">
        <f t="shared" si="2"/>
        <v>1044.0890413834836</v>
      </c>
      <c r="W42" s="41">
        <f t="shared" si="2"/>
        <v>924.50059999920995</v>
      </c>
      <c r="X42" s="41">
        <f t="shared" si="2"/>
        <v>596.58320741823525</v>
      </c>
      <c r="Y42" s="41">
        <f t="shared" si="2"/>
        <v>516.13374592245623</v>
      </c>
      <c r="Z42" s="41">
        <f t="shared" si="2"/>
        <v>237.87044689216123</v>
      </c>
      <c r="AA42" s="41">
        <f t="shared" si="2"/>
        <v>1915.0788700150083</v>
      </c>
      <c r="AB42" s="41">
        <f t="shared" si="2"/>
        <v>796.72197586168215</v>
      </c>
      <c r="AC42" s="41">
        <f t="shared" si="2"/>
        <v>616.15628275936342</v>
      </c>
      <c r="AD42" s="41">
        <f t="shared" si="2"/>
        <v>418.51528859365806</v>
      </c>
      <c r="AE42" s="41">
        <f t="shared" si="2"/>
        <v>2012.1211498295643</v>
      </c>
      <c r="AF42" s="42">
        <f t="shared" si="2"/>
        <v>462.8923177327635</v>
      </c>
      <c r="AG42" s="32">
        <f t="shared" si="2"/>
        <v>82.491734300557823</v>
      </c>
      <c r="AH42" s="41">
        <f t="shared" si="2"/>
        <v>47.121363930187464</v>
      </c>
      <c r="AI42" s="41">
        <f t="shared" si="2"/>
        <v>48.392857142857139</v>
      </c>
      <c r="AJ42" s="184">
        <f t="shared" si="2"/>
        <v>56.392857142857139</v>
      </c>
      <c r="AK42" s="191">
        <f t="shared" ref="AK42:AT42" si="3">SUM(AK7:AK41)</f>
        <v>10908</v>
      </c>
      <c r="AL42" s="37">
        <f t="shared" si="3"/>
        <v>574.56309860447459</v>
      </c>
      <c r="AM42" s="37">
        <f t="shared" si="3"/>
        <v>1473.238714370448</v>
      </c>
      <c r="AN42" s="37">
        <f t="shared" si="3"/>
        <v>1089.3363586629096</v>
      </c>
      <c r="AO42" s="158">
        <f t="shared" si="3"/>
        <v>1323.6421802991288</v>
      </c>
      <c r="AP42" s="37">
        <f t="shared" si="3"/>
        <v>961.9814760833367</v>
      </c>
      <c r="AQ42" s="158">
        <f t="shared" si="3"/>
        <v>117.12293426338047</v>
      </c>
      <c r="AR42" s="37">
        <f t="shared" si="3"/>
        <v>11.142857142857142</v>
      </c>
      <c r="AS42" s="157">
        <f t="shared" si="3"/>
        <v>2413.8894477887029</v>
      </c>
      <c r="AT42" s="159">
        <f t="shared" si="3"/>
        <v>1090.2472674895741</v>
      </c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2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</row>
    <row r="43" spans="1:96" s="52" customFormat="1" ht="16.5" customHeight="1" thickBot="1" x14ac:dyDescent="0.3">
      <c r="A43" s="152" t="s">
        <v>32</v>
      </c>
      <c r="B43" s="152"/>
      <c r="C43" s="185">
        <f>C42/35</f>
        <v>63.827555851492669</v>
      </c>
      <c r="D43" s="153">
        <f t="shared" ref="D43:AI43" si="4">D42/35</f>
        <v>38.676529580719681</v>
      </c>
      <c r="E43" s="153">
        <f t="shared" si="4"/>
        <v>88.059085951139153</v>
      </c>
      <c r="F43" s="153">
        <f t="shared" si="4"/>
        <v>56.517358714856258</v>
      </c>
      <c r="G43" s="153">
        <f t="shared" si="4"/>
        <v>64.817108300747989</v>
      </c>
      <c r="H43" s="153">
        <f t="shared" si="4"/>
        <v>81.895946589347616</v>
      </c>
      <c r="I43" s="153">
        <f t="shared" si="4"/>
        <v>29.902357824520259</v>
      </c>
      <c r="J43" s="153">
        <f t="shared" si="4"/>
        <v>18.362329878036427</v>
      </c>
      <c r="K43" s="153">
        <f t="shared" si="4"/>
        <v>81.476273355289294</v>
      </c>
      <c r="L43" s="153">
        <f t="shared" si="4"/>
        <v>40.712550649083298</v>
      </c>
      <c r="M43" s="153">
        <f t="shared" si="4"/>
        <v>60.033621386045631</v>
      </c>
      <c r="N43" s="153">
        <f t="shared" si="4"/>
        <v>5.6872087028170615</v>
      </c>
      <c r="O43" s="153">
        <f t="shared" si="4"/>
        <v>51.252484636006663</v>
      </c>
      <c r="P43" s="153">
        <f t="shared" si="4"/>
        <v>79.320973097300907</v>
      </c>
      <c r="Q43" s="153">
        <f t="shared" si="4"/>
        <v>52.470517389753205</v>
      </c>
      <c r="R43" s="153">
        <f t="shared" si="4"/>
        <v>67.477768361624598</v>
      </c>
      <c r="S43" s="186">
        <f t="shared" si="4"/>
        <v>51.526967080405512</v>
      </c>
      <c r="T43" s="185">
        <f t="shared" si="4"/>
        <v>74.888188714693783</v>
      </c>
      <c r="U43" s="153">
        <f t="shared" si="4"/>
        <v>50.500947628988612</v>
      </c>
      <c r="V43" s="153">
        <f t="shared" si="4"/>
        <v>29.831115468099533</v>
      </c>
      <c r="W43" s="153">
        <f t="shared" si="4"/>
        <v>26.414302857120283</v>
      </c>
      <c r="X43" s="153">
        <f t="shared" si="4"/>
        <v>17.045234497663863</v>
      </c>
      <c r="Y43" s="153">
        <f t="shared" si="4"/>
        <v>14.74667845492732</v>
      </c>
      <c r="Z43" s="153">
        <f t="shared" si="4"/>
        <v>6.796298482633178</v>
      </c>
      <c r="AA43" s="153">
        <f t="shared" si="4"/>
        <v>54.716539143285949</v>
      </c>
      <c r="AB43" s="153">
        <f t="shared" si="4"/>
        <v>22.763485024619492</v>
      </c>
      <c r="AC43" s="153">
        <f t="shared" si="4"/>
        <v>17.604465221696099</v>
      </c>
      <c r="AD43" s="153">
        <f t="shared" si="4"/>
        <v>11.957579674104515</v>
      </c>
      <c r="AE43" s="153">
        <f t="shared" si="4"/>
        <v>57.489175709416124</v>
      </c>
      <c r="AF43" s="154">
        <f t="shared" si="4"/>
        <v>13.225494792364671</v>
      </c>
      <c r="AG43" s="185">
        <f t="shared" si="4"/>
        <v>2.3569066943016521</v>
      </c>
      <c r="AH43" s="153">
        <f t="shared" si="4"/>
        <v>1.3463246837196419</v>
      </c>
      <c r="AI43" s="153">
        <f t="shared" si="4"/>
        <v>1.3826530612244896</v>
      </c>
      <c r="AJ43" s="186">
        <f>AJ42/35</f>
        <v>1.6112244897959183</v>
      </c>
      <c r="AK43" s="192">
        <f>AK42/35</f>
        <v>311.65714285714284</v>
      </c>
      <c r="AL43" s="155">
        <f t="shared" ref="AL43:AT43" si="5">AL42/35</f>
        <v>16.416088531556415</v>
      </c>
      <c r="AM43" s="155">
        <f t="shared" si="5"/>
        <v>42.092534696298515</v>
      </c>
      <c r="AN43" s="155">
        <f t="shared" si="5"/>
        <v>31.123895961797416</v>
      </c>
      <c r="AO43" s="156">
        <f t="shared" si="5"/>
        <v>37.818348008546536</v>
      </c>
      <c r="AP43" s="155">
        <f t="shared" si="5"/>
        <v>27.485185030952476</v>
      </c>
      <c r="AQ43" s="156">
        <f t="shared" si="5"/>
        <v>3.346369550382299</v>
      </c>
      <c r="AR43" s="155">
        <f t="shared" si="5"/>
        <v>0.3183673469387755</v>
      </c>
      <c r="AS43" s="154">
        <f t="shared" si="5"/>
        <v>68.968269936820079</v>
      </c>
      <c r="AT43" s="155">
        <f t="shared" si="5"/>
        <v>31.149921928273546</v>
      </c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3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</row>
    <row r="44" spans="1:96" s="1" customFormat="1" ht="41.2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K44"/>
      <c r="AL44"/>
      <c r="AM44"/>
      <c r="AN44"/>
      <c r="AO44"/>
      <c r="AP44"/>
      <c r="AQ44"/>
      <c r="AR44"/>
      <c r="AS44"/>
      <c r="AT44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</row>
    <row r="45" spans="1:96" s="11" customFormat="1" x14ac:dyDescent="0.25"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96" s="12" customFormat="1" x14ac:dyDescent="0.25"/>
    <row r="47" spans="1:96" s="12" customFormat="1" x14ac:dyDescent="0.25">
      <c r="AS47" s="207"/>
    </row>
    <row r="48" spans="1:96" s="12" customFormat="1" x14ac:dyDescent="0.25">
      <c r="AS48" s="207"/>
    </row>
    <row r="49" spans="3:45" s="12" customFormat="1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36"/>
      <c r="AS49" s="207"/>
    </row>
    <row r="50" spans="3:45" s="12" customFormat="1" x14ac:dyDescent="0.25">
      <c r="AS50" s="207"/>
    </row>
    <row r="51" spans="3:45" s="12" customFormat="1" x14ac:dyDescent="0.25">
      <c r="AS51" s="207"/>
    </row>
    <row r="52" spans="3:45" s="12" customFormat="1" x14ac:dyDescent="0.25">
      <c r="AS52" s="207"/>
    </row>
    <row r="53" spans="3:45" s="12" customFormat="1" x14ac:dyDescent="0.25">
      <c r="AS53" s="207"/>
    </row>
    <row r="54" spans="3:45" s="12" customFormat="1" x14ac:dyDescent="0.25">
      <c r="AS54" s="207"/>
    </row>
    <row r="55" spans="3:45" s="12" customFormat="1" x14ac:dyDescent="0.25">
      <c r="AS55" s="207"/>
    </row>
    <row r="56" spans="3:45" s="12" customFormat="1" x14ac:dyDescent="0.25">
      <c r="AS56" s="207"/>
    </row>
    <row r="57" spans="3:45" s="12" customFormat="1" x14ac:dyDescent="0.25">
      <c r="AS57" s="207"/>
    </row>
    <row r="58" spans="3:45" s="12" customFormat="1" x14ac:dyDescent="0.25">
      <c r="AS58" s="207"/>
    </row>
    <row r="59" spans="3:45" s="12" customFormat="1" x14ac:dyDescent="0.25">
      <c r="AS59" s="207"/>
    </row>
    <row r="60" spans="3:45" s="12" customFormat="1" x14ac:dyDescent="0.25">
      <c r="AS60" s="207"/>
    </row>
    <row r="61" spans="3:45" s="12" customFormat="1" x14ac:dyDescent="0.25">
      <c r="AS61" s="207"/>
    </row>
    <row r="62" spans="3:45" s="12" customFormat="1" x14ac:dyDescent="0.25">
      <c r="AS62" s="207"/>
    </row>
    <row r="63" spans="3:45" s="12" customFormat="1" x14ac:dyDescent="0.25">
      <c r="AS63" s="207"/>
    </row>
    <row r="64" spans="3:45" s="12" customFormat="1" x14ac:dyDescent="0.25">
      <c r="AS64" s="207"/>
    </row>
    <row r="65" spans="45:46" s="12" customFormat="1" x14ac:dyDescent="0.25">
      <c r="AS65" s="207"/>
    </row>
    <row r="66" spans="45:46" s="12" customFormat="1" x14ac:dyDescent="0.25">
      <c r="AS66" s="207"/>
    </row>
    <row r="67" spans="45:46" s="12" customFormat="1" x14ac:dyDescent="0.25">
      <c r="AS67" s="207"/>
    </row>
    <row r="68" spans="45:46" s="12" customFormat="1" x14ac:dyDescent="0.25">
      <c r="AS68" s="207"/>
    </row>
    <row r="69" spans="45:46" s="12" customFormat="1" x14ac:dyDescent="0.25">
      <c r="AS69" s="207"/>
    </row>
    <row r="70" spans="45:46" x14ac:dyDescent="0.25">
      <c r="AS70" s="205"/>
      <c r="AT70" s="206"/>
    </row>
  </sheetData>
  <mergeCells count="26">
    <mergeCell ref="AL2:AL6"/>
    <mergeCell ref="AM2:AM6"/>
    <mergeCell ref="C3:S3"/>
    <mergeCell ref="M4:N4"/>
    <mergeCell ref="O4:Q4"/>
    <mergeCell ref="AG5:AJ5"/>
    <mergeCell ref="T4:U4"/>
    <mergeCell ref="W4:X4"/>
    <mergeCell ref="Y4:Z4"/>
    <mergeCell ref="AB4:AC4"/>
    <mergeCell ref="C2:AJ2"/>
    <mergeCell ref="AE4:AJ4"/>
    <mergeCell ref="A2:A6"/>
    <mergeCell ref="B2:B6"/>
    <mergeCell ref="C1:AT1"/>
    <mergeCell ref="AG3:AJ3"/>
    <mergeCell ref="T3:AF3"/>
    <mergeCell ref="AO3:AO6"/>
    <mergeCell ref="AP3:AP6"/>
    <mergeCell ref="AQ3:AQ6"/>
    <mergeCell ref="AK2:AK5"/>
    <mergeCell ref="AR3:AR6"/>
    <mergeCell ref="AN2:AR2"/>
    <mergeCell ref="AN3:AN6"/>
    <mergeCell ref="AS2:AS6"/>
    <mergeCell ref="AT2:AT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="90" zoomScaleNormal="90" workbookViewId="0">
      <selection activeCell="I32" sqref="I32"/>
    </sheetView>
  </sheetViews>
  <sheetFormatPr defaultRowHeight="15" x14ac:dyDescent="0.25"/>
  <cols>
    <col min="1" max="1" width="7.140625" style="19" customWidth="1"/>
    <col min="2" max="2" width="4.85546875" customWidth="1"/>
    <col min="3" max="4" width="4.42578125" customWidth="1"/>
    <col min="5" max="5" width="4.85546875" customWidth="1"/>
    <col min="6" max="6" width="5.42578125" customWidth="1"/>
    <col min="7" max="7" width="7.5703125" customWidth="1"/>
    <col min="8" max="8" width="6.85546875" customWidth="1"/>
    <col min="9" max="9" width="6.28515625" customWidth="1"/>
    <col min="10" max="10" width="7.28515625" customWidth="1"/>
    <col min="11" max="11" width="6.140625" customWidth="1"/>
    <col min="12" max="12" width="6.42578125" customWidth="1"/>
    <col min="13" max="13" width="5.7109375" customWidth="1"/>
    <col min="14" max="15" width="4.85546875" customWidth="1"/>
    <col min="16" max="16" width="6.5703125" customWidth="1"/>
    <col min="17" max="17" width="5.7109375" customWidth="1"/>
    <col min="18" max="18" width="6.5703125" customWidth="1"/>
    <col min="19" max="19" width="6.28515625" customWidth="1"/>
    <col min="20" max="20" width="5.140625" customWidth="1"/>
    <col min="21" max="21" width="5.42578125" customWidth="1"/>
    <col min="22" max="22" width="5.85546875" customWidth="1"/>
    <col min="23" max="23" width="7.140625" customWidth="1"/>
    <col min="24" max="24" width="5.140625" customWidth="1"/>
    <col min="25" max="25" width="6.7109375" customWidth="1"/>
    <col min="26" max="26" width="6" customWidth="1"/>
    <col min="27" max="27" width="6.28515625" customWidth="1"/>
    <col min="28" max="28" width="5.140625" customWidth="1"/>
    <col min="29" max="29" width="6.140625" customWidth="1"/>
    <col min="30" max="30" width="5.28515625" customWidth="1"/>
    <col min="31" max="31" width="6.85546875" customWidth="1"/>
    <col min="32" max="32" width="6.28515625" customWidth="1"/>
    <col min="33" max="33" width="4.7109375" customWidth="1"/>
    <col min="34" max="34" width="6.28515625" customWidth="1"/>
    <col min="35" max="35" width="5.7109375" customWidth="1"/>
  </cols>
  <sheetData>
    <row r="1" spans="1:35" x14ac:dyDescent="0.25">
      <c r="A1" s="16">
        <v>16</v>
      </c>
      <c r="B1" s="16" t="s">
        <v>13</v>
      </c>
      <c r="C1" s="17">
        <v>31</v>
      </c>
      <c r="D1" s="17">
        <v>18</v>
      </c>
      <c r="E1" s="17">
        <v>15</v>
      </c>
      <c r="F1" s="17">
        <v>16</v>
      </c>
      <c r="G1" s="17">
        <v>11</v>
      </c>
      <c r="H1" s="17">
        <v>9</v>
      </c>
      <c r="I1" s="17">
        <v>20</v>
      </c>
      <c r="J1" s="17">
        <v>11</v>
      </c>
      <c r="K1" s="17">
        <v>19</v>
      </c>
      <c r="L1" s="17">
        <v>14</v>
      </c>
      <c r="M1" s="17">
        <v>17</v>
      </c>
      <c r="N1" s="17">
        <v>11</v>
      </c>
      <c r="O1" s="17">
        <v>21</v>
      </c>
      <c r="P1" s="17" t="s">
        <v>13</v>
      </c>
      <c r="Q1" s="17">
        <v>20</v>
      </c>
      <c r="R1" s="17">
        <v>10</v>
      </c>
      <c r="S1" s="17">
        <v>18</v>
      </c>
      <c r="T1" s="17">
        <v>22</v>
      </c>
      <c r="U1" s="17">
        <v>20</v>
      </c>
      <c r="V1" s="17">
        <v>16</v>
      </c>
      <c r="W1" s="17">
        <v>15</v>
      </c>
      <c r="X1" s="20">
        <v>17</v>
      </c>
      <c r="Y1" s="20" t="s">
        <v>13</v>
      </c>
      <c r="Z1" s="17">
        <v>19</v>
      </c>
      <c r="AA1" s="17">
        <v>15</v>
      </c>
      <c r="AB1" s="17">
        <v>18</v>
      </c>
      <c r="AC1" s="17" t="s">
        <v>13</v>
      </c>
      <c r="AD1" s="21">
        <v>9</v>
      </c>
      <c r="AE1" s="17">
        <v>16</v>
      </c>
      <c r="AF1" s="17">
        <v>20</v>
      </c>
      <c r="AG1" s="17">
        <v>22</v>
      </c>
      <c r="AH1" s="17">
        <v>10</v>
      </c>
      <c r="AI1" s="17">
        <v>20</v>
      </c>
    </row>
    <row r="2" spans="1:35" x14ac:dyDescent="0.25">
      <c r="A2" s="16" t="s">
        <v>13</v>
      </c>
      <c r="B2" s="16">
        <v>23</v>
      </c>
      <c r="C2" s="17">
        <v>28</v>
      </c>
      <c r="D2" s="17">
        <v>15</v>
      </c>
      <c r="E2" s="17">
        <v>15</v>
      </c>
      <c r="F2" s="17">
        <v>24</v>
      </c>
      <c r="G2" s="17">
        <v>11</v>
      </c>
      <c r="H2" s="17">
        <v>14</v>
      </c>
      <c r="I2" s="17">
        <v>22</v>
      </c>
      <c r="J2" s="17">
        <v>17</v>
      </c>
      <c r="K2" s="17">
        <v>19</v>
      </c>
      <c r="L2" s="17">
        <v>11</v>
      </c>
      <c r="M2" s="17">
        <v>22</v>
      </c>
      <c r="N2" s="17" t="s">
        <v>13</v>
      </c>
      <c r="O2" s="17">
        <v>16</v>
      </c>
      <c r="P2" s="17">
        <v>27</v>
      </c>
      <c r="Q2" s="17">
        <v>15</v>
      </c>
      <c r="R2" s="17">
        <v>7</v>
      </c>
      <c r="S2" s="17">
        <v>19</v>
      </c>
      <c r="T2" s="17">
        <v>17</v>
      </c>
      <c r="U2" s="17">
        <v>22</v>
      </c>
      <c r="V2" s="17">
        <v>10</v>
      </c>
      <c r="W2" s="17">
        <v>25</v>
      </c>
      <c r="X2" s="20">
        <v>8</v>
      </c>
      <c r="Y2" s="20">
        <v>22</v>
      </c>
      <c r="Z2" s="17">
        <v>12</v>
      </c>
      <c r="AA2" s="17">
        <v>14</v>
      </c>
      <c r="AB2" s="17">
        <v>15</v>
      </c>
      <c r="AC2" s="17">
        <v>10</v>
      </c>
      <c r="AD2" s="21">
        <v>19</v>
      </c>
      <c r="AE2" s="17">
        <v>15</v>
      </c>
      <c r="AF2" s="17">
        <v>20</v>
      </c>
      <c r="AG2" s="17">
        <v>14</v>
      </c>
      <c r="AH2" s="17">
        <v>9</v>
      </c>
      <c r="AI2" s="17">
        <v>10</v>
      </c>
    </row>
    <row r="3" spans="1:35" x14ac:dyDescent="0.25">
      <c r="A3" s="16">
        <v>37</v>
      </c>
      <c r="B3" s="16" t="s">
        <v>13</v>
      </c>
      <c r="C3" s="17">
        <v>20</v>
      </c>
      <c r="D3" s="17">
        <v>15</v>
      </c>
      <c r="E3" s="17">
        <v>11</v>
      </c>
      <c r="F3" s="17">
        <v>19</v>
      </c>
      <c r="G3" s="17">
        <v>19</v>
      </c>
      <c r="H3" s="17">
        <v>21</v>
      </c>
      <c r="I3" s="17">
        <v>16</v>
      </c>
      <c r="J3" s="17">
        <v>14</v>
      </c>
      <c r="K3" s="17">
        <v>22</v>
      </c>
      <c r="L3" s="17">
        <v>16</v>
      </c>
      <c r="M3" s="17">
        <v>14</v>
      </c>
      <c r="N3" s="17">
        <v>12</v>
      </c>
      <c r="O3" s="17">
        <v>20</v>
      </c>
      <c r="P3" s="17">
        <v>6</v>
      </c>
      <c r="Q3" s="17">
        <v>23</v>
      </c>
      <c r="R3" s="17" t="s">
        <v>13</v>
      </c>
      <c r="S3" s="17">
        <v>7</v>
      </c>
      <c r="T3" s="17">
        <v>29</v>
      </c>
      <c r="U3" s="17">
        <v>15</v>
      </c>
      <c r="V3" s="17" t="s">
        <v>13</v>
      </c>
      <c r="W3" s="17">
        <v>14</v>
      </c>
      <c r="X3" s="20">
        <v>25</v>
      </c>
      <c r="Y3" s="20">
        <v>16</v>
      </c>
      <c r="Z3" s="17">
        <v>5</v>
      </c>
      <c r="AA3" s="17">
        <v>12</v>
      </c>
      <c r="AB3" s="17">
        <v>8</v>
      </c>
      <c r="AC3" s="17">
        <v>13</v>
      </c>
      <c r="AD3" s="21">
        <v>11</v>
      </c>
      <c r="AE3" s="17">
        <v>24</v>
      </c>
      <c r="AF3" s="17" t="s">
        <v>13</v>
      </c>
      <c r="AG3" s="17">
        <v>15</v>
      </c>
      <c r="AH3" s="17">
        <v>10</v>
      </c>
      <c r="AI3" s="17">
        <v>21</v>
      </c>
    </row>
    <row r="4" spans="1:35" x14ac:dyDescent="0.25">
      <c r="A4" s="16">
        <v>16</v>
      </c>
      <c r="B4" s="16">
        <v>18</v>
      </c>
      <c r="C4" s="17">
        <v>28</v>
      </c>
      <c r="D4" s="17">
        <v>24</v>
      </c>
      <c r="E4" s="17">
        <v>20</v>
      </c>
      <c r="F4" s="17">
        <v>23</v>
      </c>
      <c r="G4" s="17">
        <v>14</v>
      </c>
      <c r="H4" s="18">
        <f>SUM(H1:H3)</f>
        <v>44</v>
      </c>
      <c r="I4" s="17">
        <v>19</v>
      </c>
      <c r="J4" s="17">
        <v>16</v>
      </c>
      <c r="K4" s="17">
        <v>24</v>
      </c>
      <c r="L4" s="17">
        <v>14</v>
      </c>
      <c r="M4" s="17">
        <v>20</v>
      </c>
      <c r="N4" s="17">
        <v>7</v>
      </c>
      <c r="O4" s="17">
        <v>23</v>
      </c>
      <c r="P4" s="17">
        <v>19</v>
      </c>
      <c r="Q4" s="17">
        <v>15</v>
      </c>
      <c r="R4" s="17">
        <v>6</v>
      </c>
      <c r="S4" s="17">
        <v>25</v>
      </c>
      <c r="T4" s="17">
        <v>9</v>
      </c>
      <c r="U4" s="17">
        <v>8</v>
      </c>
      <c r="V4" s="17">
        <v>36</v>
      </c>
      <c r="W4" s="17">
        <v>19</v>
      </c>
      <c r="X4" s="20">
        <v>15</v>
      </c>
      <c r="Y4" s="20">
        <v>15</v>
      </c>
      <c r="Z4" s="17" t="s">
        <v>13</v>
      </c>
      <c r="AA4" s="17">
        <v>14</v>
      </c>
      <c r="AB4" s="17">
        <v>18</v>
      </c>
      <c r="AC4" s="17">
        <v>20</v>
      </c>
      <c r="AD4" s="21">
        <v>21</v>
      </c>
      <c r="AE4" s="17">
        <v>0</v>
      </c>
      <c r="AF4" s="17">
        <v>14</v>
      </c>
      <c r="AG4" s="17">
        <v>24</v>
      </c>
      <c r="AH4" s="17">
        <v>9</v>
      </c>
      <c r="AI4" s="17">
        <v>26</v>
      </c>
    </row>
    <row r="5" spans="1:35" x14ac:dyDescent="0.25">
      <c r="A5" s="16">
        <v>19</v>
      </c>
      <c r="B5" s="16">
        <v>12</v>
      </c>
      <c r="C5" s="17" t="s">
        <v>13</v>
      </c>
      <c r="D5" s="17">
        <v>14</v>
      </c>
      <c r="E5" s="17">
        <v>20</v>
      </c>
      <c r="F5" s="17">
        <v>22</v>
      </c>
      <c r="G5" s="17">
        <v>23</v>
      </c>
      <c r="I5" s="17">
        <v>11</v>
      </c>
      <c r="J5" s="18">
        <f>SUM(J1:J4)</f>
        <v>58</v>
      </c>
      <c r="K5" s="17">
        <v>21</v>
      </c>
      <c r="L5" s="17">
        <v>12</v>
      </c>
      <c r="M5" s="17">
        <v>15</v>
      </c>
      <c r="N5" s="17" t="s">
        <v>13</v>
      </c>
      <c r="O5" s="17" t="s">
        <v>13</v>
      </c>
      <c r="P5" s="17">
        <v>11</v>
      </c>
      <c r="Q5" s="17">
        <v>18</v>
      </c>
      <c r="R5" s="17">
        <v>10</v>
      </c>
      <c r="S5" s="17" t="s">
        <v>13</v>
      </c>
      <c r="T5" s="17">
        <v>19</v>
      </c>
      <c r="U5">
        <f>SUM(U1:U4)</f>
        <v>65</v>
      </c>
      <c r="V5" s="17">
        <v>15</v>
      </c>
      <c r="W5" s="17">
        <v>14</v>
      </c>
      <c r="X5" s="20">
        <v>8</v>
      </c>
      <c r="Y5" s="20">
        <v>17</v>
      </c>
      <c r="Z5" s="17">
        <v>22</v>
      </c>
      <c r="AA5" s="17">
        <v>11</v>
      </c>
      <c r="AB5" s="17">
        <v>19</v>
      </c>
      <c r="AC5" s="17">
        <v>16</v>
      </c>
      <c r="AD5" s="21">
        <v>13</v>
      </c>
      <c r="AE5" s="17">
        <v>24</v>
      </c>
      <c r="AF5" s="17">
        <v>20</v>
      </c>
      <c r="AG5" s="17">
        <v>28</v>
      </c>
      <c r="AH5" s="17">
        <v>8</v>
      </c>
      <c r="AI5" s="17">
        <v>19</v>
      </c>
    </row>
    <row r="6" spans="1:35" x14ac:dyDescent="0.25">
      <c r="A6" s="16">
        <v>19</v>
      </c>
      <c r="B6" s="16" t="s">
        <v>13</v>
      </c>
      <c r="C6" s="17">
        <v>20</v>
      </c>
      <c r="D6" s="17">
        <v>18</v>
      </c>
      <c r="E6" s="17">
        <v>20</v>
      </c>
      <c r="F6" s="17">
        <v>23</v>
      </c>
      <c r="G6" s="17">
        <v>9</v>
      </c>
      <c r="I6" s="17">
        <v>15</v>
      </c>
      <c r="K6" s="18">
        <f>SUM(K1:K5)</f>
        <v>105</v>
      </c>
      <c r="L6" s="17" t="s">
        <v>13</v>
      </c>
      <c r="M6" s="17">
        <v>12</v>
      </c>
      <c r="N6" s="17" t="s">
        <v>13</v>
      </c>
      <c r="O6" s="17">
        <v>12</v>
      </c>
      <c r="P6" s="17">
        <v>19</v>
      </c>
      <c r="Q6" s="17">
        <v>14</v>
      </c>
      <c r="R6" s="17" t="s">
        <v>13</v>
      </c>
      <c r="S6" s="17">
        <v>12</v>
      </c>
      <c r="T6" s="17">
        <v>19</v>
      </c>
      <c r="V6" s="17">
        <v>25</v>
      </c>
      <c r="W6" s="17">
        <v>21</v>
      </c>
      <c r="X6" s="20" t="s">
        <v>13</v>
      </c>
      <c r="Y6" s="20" t="s">
        <v>13</v>
      </c>
      <c r="Z6" s="17">
        <v>13</v>
      </c>
      <c r="AA6" s="17">
        <v>20</v>
      </c>
      <c r="AB6" s="17">
        <v>19</v>
      </c>
      <c r="AC6" s="17">
        <v>25</v>
      </c>
      <c r="AD6" s="21">
        <v>12</v>
      </c>
      <c r="AE6" s="17">
        <v>31</v>
      </c>
      <c r="AF6" s="17">
        <v>13</v>
      </c>
      <c r="AG6" s="17">
        <v>10</v>
      </c>
      <c r="AH6" s="17">
        <v>12</v>
      </c>
      <c r="AI6" s="17">
        <v>14</v>
      </c>
    </row>
    <row r="7" spans="1:35" x14ac:dyDescent="0.25">
      <c r="A7" s="16">
        <v>14</v>
      </c>
      <c r="B7" s="16">
        <v>6</v>
      </c>
      <c r="C7" s="17">
        <v>22</v>
      </c>
      <c r="D7" s="17" t="s">
        <v>13</v>
      </c>
      <c r="E7" s="17" t="s">
        <v>13</v>
      </c>
      <c r="F7" s="17">
        <v>18</v>
      </c>
      <c r="G7" s="17">
        <v>23</v>
      </c>
      <c r="I7" s="17" t="s">
        <v>13</v>
      </c>
      <c r="L7" s="17" t="s">
        <v>13</v>
      </c>
      <c r="M7" s="17">
        <v>15</v>
      </c>
      <c r="N7" s="17" t="s">
        <v>13</v>
      </c>
      <c r="O7" s="17">
        <v>23</v>
      </c>
      <c r="P7" s="17">
        <v>9</v>
      </c>
      <c r="Q7" s="17">
        <v>16</v>
      </c>
      <c r="R7" s="17">
        <v>5</v>
      </c>
      <c r="S7" s="17">
        <v>14</v>
      </c>
      <c r="T7" s="17">
        <v>29</v>
      </c>
      <c r="V7" s="17">
        <v>11</v>
      </c>
      <c r="W7" s="17">
        <v>16</v>
      </c>
      <c r="X7" s="20">
        <v>16</v>
      </c>
      <c r="Y7" s="20">
        <v>20</v>
      </c>
      <c r="Z7" s="17">
        <v>21</v>
      </c>
      <c r="AA7" s="17">
        <v>16</v>
      </c>
      <c r="AB7" s="17">
        <v>18</v>
      </c>
      <c r="AC7" s="17">
        <v>10</v>
      </c>
      <c r="AD7" s="21">
        <v>12</v>
      </c>
      <c r="AE7" s="17">
        <v>8</v>
      </c>
      <c r="AF7" s="17">
        <v>17</v>
      </c>
      <c r="AG7" s="17">
        <v>14</v>
      </c>
      <c r="AH7" s="17">
        <v>12</v>
      </c>
      <c r="AI7" s="17">
        <v>20</v>
      </c>
    </row>
    <row r="8" spans="1:35" x14ac:dyDescent="0.25">
      <c r="A8" s="16">
        <v>17</v>
      </c>
      <c r="B8">
        <f>SUM(B2:B7)</f>
        <v>59</v>
      </c>
      <c r="C8" s="17">
        <v>26</v>
      </c>
      <c r="D8" s="17">
        <v>16</v>
      </c>
      <c r="E8" s="17">
        <v>17</v>
      </c>
      <c r="F8" s="17">
        <v>21</v>
      </c>
      <c r="G8" s="17" t="s">
        <v>13</v>
      </c>
      <c r="I8" s="17">
        <v>20</v>
      </c>
      <c r="L8" s="17">
        <v>9</v>
      </c>
      <c r="M8" s="17">
        <v>18</v>
      </c>
      <c r="N8" s="17">
        <v>20</v>
      </c>
      <c r="O8" s="17">
        <v>17</v>
      </c>
      <c r="P8" s="17">
        <v>23</v>
      </c>
      <c r="Q8" s="17">
        <v>6</v>
      </c>
      <c r="R8" s="17">
        <v>4</v>
      </c>
      <c r="S8" s="17">
        <v>16</v>
      </c>
      <c r="T8" s="17">
        <v>20</v>
      </c>
      <c r="V8" s="17">
        <v>15</v>
      </c>
      <c r="W8" s="17">
        <v>16</v>
      </c>
      <c r="X8" s="20">
        <v>4</v>
      </c>
      <c r="Y8" s="20">
        <v>15</v>
      </c>
      <c r="Z8" s="17">
        <v>18</v>
      </c>
      <c r="AA8" s="17">
        <v>20</v>
      </c>
      <c r="AB8" s="17">
        <v>15</v>
      </c>
      <c r="AC8" s="17" t="s">
        <v>13</v>
      </c>
      <c r="AD8" s="21">
        <v>12</v>
      </c>
      <c r="AE8" s="17">
        <v>23</v>
      </c>
      <c r="AF8" s="17">
        <v>18</v>
      </c>
      <c r="AG8" s="17">
        <v>27</v>
      </c>
      <c r="AH8" s="17">
        <v>11</v>
      </c>
      <c r="AI8" s="17">
        <v>20</v>
      </c>
    </row>
    <row r="9" spans="1:35" x14ac:dyDescent="0.25">
      <c r="A9" s="16">
        <v>25</v>
      </c>
      <c r="C9" s="17">
        <v>25</v>
      </c>
      <c r="D9" s="17">
        <v>17</v>
      </c>
      <c r="E9" s="17">
        <v>25</v>
      </c>
      <c r="F9" s="17">
        <v>31</v>
      </c>
      <c r="G9" s="17" t="s">
        <v>13</v>
      </c>
      <c r="I9" s="17">
        <v>8</v>
      </c>
      <c r="L9" s="18">
        <f>SUM(L1:L8)</f>
        <v>76</v>
      </c>
      <c r="M9" s="17">
        <v>23</v>
      </c>
      <c r="N9" s="17">
        <v>12</v>
      </c>
      <c r="O9" s="17">
        <v>14</v>
      </c>
      <c r="P9" s="17">
        <v>7</v>
      </c>
      <c r="Q9" s="17">
        <v>24</v>
      </c>
      <c r="R9" s="18">
        <f>SUM(R1:R8)</f>
        <v>42</v>
      </c>
      <c r="S9" s="17">
        <v>15</v>
      </c>
      <c r="T9" s="17">
        <v>23</v>
      </c>
      <c r="V9" s="17">
        <v>13</v>
      </c>
      <c r="W9" s="17">
        <v>19</v>
      </c>
      <c r="X9" s="20">
        <v>11</v>
      </c>
      <c r="Y9" s="20" t="s">
        <v>13</v>
      </c>
      <c r="Z9" s="17">
        <v>14</v>
      </c>
      <c r="AA9" s="17">
        <v>14</v>
      </c>
      <c r="AB9" s="17" t="s">
        <v>13</v>
      </c>
      <c r="AC9" s="17">
        <v>17</v>
      </c>
      <c r="AD9" s="21" t="s">
        <v>13</v>
      </c>
      <c r="AE9" s="17">
        <v>20</v>
      </c>
      <c r="AF9" s="17">
        <v>6</v>
      </c>
      <c r="AG9" s="17">
        <v>27</v>
      </c>
      <c r="AH9" s="17">
        <v>9</v>
      </c>
      <c r="AI9" s="17" t="s">
        <v>13</v>
      </c>
    </row>
    <row r="10" spans="1:35" x14ac:dyDescent="0.25">
      <c r="A10" s="16">
        <v>19</v>
      </c>
      <c r="C10" s="17">
        <v>26</v>
      </c>
      <c r="D10" s="17">
        <v>17</v>
      </c>
      <c r="E10" s="17">
        <v>15</v>
      </c>
      <c r="F10" s="17">
        <v>10</v>
      </c>
      <c r="G10" s="17">
        <v>26</v>
      </c>
      <c r="I10" s="17">
        <v>8</v>
      </c>
      <c r="M10" s="17">
        <v>32</v>
      </c>
      <c r="N10" s="17">
        <v>11</v>
      </c>
      <c r="O10" s="17">
        <v>28</v>
      </c>
      <c r="P10" s="17">
        <v>15</v>
      </c>
      <c r="Q10" s="17">
        <v>20</v>
      </c>
      <c r="S10" s="17">
        <v>7</v>
      </c>
      <c r="T10" s="17">
        <v>21</v>
      </c>
      <c r="V10" s="17">
        <v>19</v>
      </c>
      <c r="W10" s="17">
        <v>20</v>
      </c>
      <c r="X10" s="20">
        <v>10</v>
      </c>
      <c r="Y10" s="20" t="s">
        <v>13</v>
      </c>
      <c r="Z10" s="17">
        <v>12</v>
      </c>
      <c r="AA10" s="17">
        <v>14</v>
      </c>
      <c r="AB10" s="17">
        <v>23</v>
      </c>
      <c r="AC10" s="17">
        <v>16</v>
      </c>
      <c r="AD10" s="21">
        <v>18</v>
      </c>
      <c r="AE10" s="17">
        <v>18</v>
      </c>
      <c r="AF10" s="17">
        <v>24</v>
      </c>
      <c r="AG10" s="17">
        <v>20</v>
      </c>
      <c r="AH10" s="17">
        <v>17</v>
      </c>
      <c r="AI10" s="17">
        <v>14</v>
      </c>
    </row>
    <row r="11" spans="1:35" x14ac:dyDescent="0.25">
      <c r="A11" s="16">
        <v>18</v>
      </c>
      <c r="C11" s="17">
        <v>21</v>
      </c>
      <c r="D11" s="17">
        <v>14</v>
      </c>
      <c r="E11" s="17">
        <v>14</v>
      </c>
      <c r="F11" s="17">
        <v>15</v>
      </c>
      <c r="G11" s="17">
        <v>9</v>
      </c>
      <c r="I11" s="17">
        <v>18</v>
      </c>
      <c r="M11" s="17">
        <v>10</v>
      </c>
      <c r="N11" s="17">
        <v>11</v>
      </c>
      <c r="O11" s="17">
        <v>25</v>
      </c>
      <c r="P11" s="17">
        <v>17</v>
      </c>
      <c r="Q11" s="17">
        <v>12</v>
      </c>
      <c r="S11" s="17">
        <v>19</v>
      </c>
      <c r="T11" s="17">
        <v>28</v>
      </c>
      <c r="V11" s="17">
        <v>16</v>
      </c>
      <c r="W11" s="17">
        <v>29</v>
      </c>
      <c r="X11" s="20">
        <v>13</v>
      </c>
      <c r="Y11" s="20">
        <v>16</v>
      </c>
      <c r="Z11" s="17" t="s">
        <v>13</v>
      </c>
      <c r="AA11" s="17">
        <v>20</v>
      </c>
      <c r="AB11" s="17">
        <v>6</v>
      </c>
      <c r="AC11" s="17">
        <v>24</v>
      </c>
      <c r="AD11" s="21">
        <v>19</v>
      </c>
      <c r="AE11" s="17">
        <v>18</v>
      </c>
      <c r="AF11" s="17">
        <v>16</v>
      </c>
      <c r="AG11" s="17">
        <v>13</v>
      </c>
      <c r="AH11" s="17">
        <v>9</v>
      </c>
      <c r="AI11" s="17" t="s">
        <v>13</v>
      </c>
    </row>
    <row r="12" spans="1:35" x14ac:dyDescent="0.25">
      <c r="A12" s="16">
        <v>17</v>
      </c>
      <c r="C12" s="17">
        <v>29</v>
      </c>
      <c r="D12" s="17">
        <v>19</v>
      </c>
      <c r="E12" s="17">
        <v>17</v>
      </c>
      <c r="F12" s="17">
        <v>19</v>
      </c>
      <c r="G12" s="17">
        <v>10</v>
      </c>
      <c r="I12" s="18">
        <f>SUM(I1:I11)</f>
        <v>157</v>
      </c>
      <c r="M12" s="17" t="s">
        <v>13</v>
      </c>
      <c r="N12" s="17" t="s">
        <v>13</v>
      </c>
      <c r="O12" s="17">
        <v>35</v>
      </c>
      <c r="P12" s="17">
        <v>9</v>
      </c>
      <c r="Q12" s="17" t="s">
        <v>13</v>
      </c>
      <c r="S12" s="17">
        <v>17</v>
      </c>
      <c r="T12" s="17">
        <v>14</v>
      </c>
      <c r="V12" s="17">
        <v>22</v>
      </c>
      <c r="W12" s="17">
        <v>22</v>
      </c>
      <c r="X12" s="20">
        <v>13</v>
      </c>
      <c r="Y12" s="20">
        <v>22</v>
      </c>
      <c r="Z12" s="17">
        <v>19</v>
      </c>
      <c r="AA12" s="17">
        <v>18</v>
      </c>
      <c r="AB12" s="17">
        <v>8</v>
      </c>
      <c r="AC12" s="17">
        <v>10</v>
      </c>
      <c r="AD12" s="21">
        <v>11</v>
      </c>
      <c r="AE12" s="17">
        <v>19</v>
      </c>
      <c r="AF12" s="17">
        <v>18</v>
      </c>
      <c r="AG12" s="17">
        <v>20</v>
      </c>
      <c r="AH12" s="17">
        <v>6</v>
      </c>
      <c r="AI12" s="17">
        <v>10</v>
      </c>
    </row>
    <row r="13" spans="1:35" x14ac:dyDescent="0.25">
      <c r="A13" s="16">
        <v>18</v>
      </c>
      <c r="C13" s="17">
        <v>26</v>
      </c>
      <c r="D13" s="17">
        <v>24</v>
      </c>
      <c r="E13">
        <f>SUM(E1:E12)</f>
        <v>189</v>
      </c>
      <c r="F13" s="17">
        <v>18</v>
      </c>
      <c r="G13" s="17">
        <v>11</v>
      </c>
      <c r="M13" s="17">
        <v>17</v>
      </c>
      <c r="N13" s="17">
        <v>17</v>
      </c>
      <c r="O13" s="17">
        <v>25</v>
      </c>
      <c r="P13" s="17" t="s">
        <v>13</v>
      </c>
      <c r="Q13" s="17" t="s">
        <v>13</v>
      </c>
      <c r="S13" s="17">
        <v>13</v>
      </c>
      <c r="T13" s="17">
        <v>17</v>
      </c>
      <c r="V13" s="17">
        <v>18</v>
      </c>
      <c r="W13" s="17">
        <v>16</v>
      </c>
      <c r="X13" s="20">
        <v>14</v>
      </c>
      <c r="Y13" s="20">
        <v>5</v>
      </c>
      <c r="Z13" s="17" t="s">
        <v>13</v>
      </c>
      <c r="AA13" s="17">
        <v>14</v>
      </c>
      <c r="AB13" s="17">
        <v>16</v>
      </c>
      <c r="AC13" s="17">
        <v>20</v>
      </c>
      <c r="AD13" s="21">
        <v>12</v>
      </c>
      <c r="AE13" s="17">
        <v>21</v>
      </c>
      <c r="AF13" s="17">
        <v>18</v>
      </c>
      <c r="AG13" s="17">
        <v>18</v>
      </c>
      <c r="AH13" s="17">
        <v>15</v>
      </c>
      <c r="AI13" s="17">
        <v>13</v>
      </c>
    </row>
    <row r="14" spans="1:35" x14ac:dyDescent="0.25">
      <c r="A14" s="16">
        <v>24</v>
      </c>
      <c r="C14" s="17">
        <v>27</v>
      </c>
      <c r="D14" s="17">
        <v>18</v>
      </c>
      <c r="F14" s="17">
        <v>10</v>
      </c>
      <c r="G14" s="17">
        <v>10</v>
      </c>
      <c r="M14" s="17">
        <v>8</v>
      </c>
      <c r="N14" s="17">
        <v>12</v>
      </c>
      <c r="O14" s="17">
        <v>29</v>
      </c>
      <c r="P14" s="17" t="s">
        <v>13</v>
      </c>
      <c r="Q14" s="17" t="s">
        <v>13</v>
      </c>
      <c r="S14" s="17">
        <v>25</v>
      </c>
      <c r="T14" s="17">
        <v>34</v>
      </c>
      <c r="V14" s="17">
        <v>16</v>
      </c>
      <c r="W14" s="17">
        <v>32</v>
      </c>
      <c r="X14" s="20" t="s">
        <v>13</v>
      </c>
      <c r="Y14" s="20">
        <v>12</v>
      </c>
      <c r="Z14" s="17" t="s">
        <v>13</v>
      </c>
      <c r="AA14" s="17">
        <v>10</v>
      </c>
      <c r="AB14" s="17">
        <v>7</v>
      </c>
      <c r="AC14" s="17">
        <v>11</v>
      </c>
      <c r="AD14" s="21">
        <v>12</v>
      </c>
      <c r="AE14" s="17">
        <v>10</v>
      </c>
      <c r="AF14" s="17">
        <v>10</v>
      </c>
      <c r="AG14" s="17">
        <v>12</v>
      </c>
      <c r="AH14" s="17">
        <v>9</v>
      </c>
      <c r="AI14" s="17">
        <v>18</v>
      </c>
    </row>
    <row r="15" spans="1:35" x14ac:dyDescent="0.25">
      <c r="A15" s="16" t="s">
        <v>13</v>
      </c>
      <c r="C15" s="17">
        <v>20</v>
      </c>
      <c r="D15" s="17">
        <v>15</v>
      </c>
      <c r="F15" s="17">
        <v>18</v>
      </c>
      <c r="G15" s="17">
        <v>16</v>
      </c>
      <c r="M15" s="17">
        <v>16</v>
      </c>
      <c r="N15" s="17">
        <v>20</v>
      </c>
      <c r="O15" s="17">
        <v>11</v>
      </c>
      <c r="P15" s="17">
        <v>13</v>
      </c>
      <c r="Q15" s="17">
        <v>13</v>
      </c>
      <c r="S15" s="17" t="s">
        <v>13</v>
      </c>
      <c r="T15" s="17" t="s">
        <v>13</v>
      </c>
      <c r="V15" s="17">
        <v>20</v>
      </c>
      <c r="W15" s="17">
        <v>29</v>
      </c>
      <c r="X15" s="20">
        <v>14</v>
      </c>
      <c r="Y15" s="20">
        <v>21</v>
      </c>
      <c r="Z15" s="17">
        <v>21</v>
      </c>
      <c r="AA15" s="17">
        <v>15</v>
      </c>
      <c r="AB15" s="17">
        <v>19</v>
      </c>
      <c r="AC15" s="17">
        <v>8</v>
      </c>
      <c r="AD15" s="21" t="s">
        <v>13</v>
      </c>
      <c r="AE15" s="17">
        <v>22</v>
      </c>
      <c r="AF15" s="17">
        <v>5</v>
      </c>
      <c r="AG15" s="17">
        <v>33</v>
      </c>
      <c r="AH15" s="18">
        <f>SUM(AH1:AH14)</f>
        <v>146</v>
      </c>
      <c r="AI15" s="17">
        <v>8</v>
      </c>
    </row>
    <row r="16" spans="1:35" x14ac:dyDescent="0.25">
      <c r="A16" s="16">
        <v>22</v>
      </c>
      <c r="C16" s="17">
        <v>22</v>
      </c>
      <c r="D16" s="17">
        <v>15</v>
      </c>
      <c r="F16" s="17">
        <v>17</v>
      </c>
      <c r="G16" s="17">
        <v>4</v>
      </c>
      <c r="M16" s="17">
        <v>16</v>
      </c>
      <c r="N16" s="17">
        <v>15</v>
      </c>
      <c r="O16" s="17">
        <v>21</v>
      </c>
      <c r="P16" s="17">
        <v>18</v>
      </c>
      <c r="Q16" s="17">
        <v>18</v>
      </c>
      <c r="S16" s="17">
        <v>16</v>
      </c>
      <c r="T16" s="17">
        <v>30</v>
      </c>
      <c r="V16" s="17">
        <v>17</v>
      </c>
      <c r="W16" s="17">
        <v>16</v>
      </c>
      <c r="X16" s="20">
        <v>19</v>
      </c>
      <c r="Y16" s="20">
        <v>14</v>
      </c>
      <c r="Z16" s="17" t="s">
        <v>13</v>
      </c>
      <c r="AA16" s="17">
        <v>17</v>
      </c>
      <c r="AB16" s="17">
        <v>22</v>
      </c>
      <c r="AC16" s="17">
        <v>13</v>
      </c>
      <c r="AD16" s="21">
        <v>22</v>
      </c>
      <c r="AE16" s="17">
        <v>6</v>
      </c>
      <c r="AF16" s="17">
        <v>9</v>
      </c>
      <c r="AG16" s="17">
        <v>18</v>
      </c>
      <c r="AI16" s="17">
        <v>4</v>
      </c>
    </row>
    <row r="17" spans="1:35" x14ac:dyDescent="0.25">
      <c r="A17" s="19">
        <f>SUM(A1:A16)</f>
        <v>281</v>
      </c>
      <c r="C17" s="17">
        <v>20</v>
      </c>
      <c r="D17" s="17">
        <v>22</v>
      </c>
      <c r="F17" s="17">
        <v>15</v>
      </c>
      <c r="G17" s="17" t="s">
        <v>13</v>
      </c>
      <c r="M17" s="17">
        <v>13</v>
      </c>
      <c r="N17" s="17" t="s">
        <v>13</v>
      </c>
      <c r="O17" s="17">
        <v>11</v>
      </c>
      <c r="P17" s="17" t="s">
        <v>13</v>
      </c>
      <c r="Q17" s="17">
        <v>19</v>
      </c>
      <c r="S17" s="17">
        <v>16</v>
      </c>
      <c r="T17" s="17">
        <v>18</v>
      </c>
      <c r="V17" s="17">
        <v>16</v>
      </c>
      <c r="W17" s="17">
        <v>23</v>
      </c>
      <c r="X17" s="20">
        <v>17</v>
      </c>
      <c r="Y17" s="20" t="s">
        <v>13</v>
      </c>
      <c r="Z17" s="17">
        <v>21</v>
      </c>
      <c r="AA17" s="17">
        <v>24</v>
      </c>
      <c r="AB17" s="17">
        <v>20</v>
      </c>
      <c r="AC17" s="17">
        <v>22</v>
      </c>
      <c r="AD17" s="21">
        <v>15</v>
      </c>
      <c r="AE17" s="17">
        <v>23</v>
      </c>
      <c r="AF17" s="17">
        <v>18</v>
      </c>
      <c r="AG17" s="17">
        <v>11</v>
      </c>
      <c r="AI17" s="17" t="s">
        <v>13</v>
      </c>
    </row>
    <row r="18" spans="1:35" x14ac:dyDescent="0.25">
      <c r="C18" s="17">
        <v>21</v>
      </c>
      <c r="D18" s="17">
        <v>18</v>
      </c>
      <c r="F18" s="17">
        <v>11</v>
      </c>
      <c r="G18" s="17">
        <v>17</v>
      </c>
      <c r="M18" s="17">
        <v>22</v>
      </c>
      <c r="N18" s="17">
        <v>15</v>
      </c>
      <c r="O18" s="17">
        <v>17</v>
      </c>
      <c r="P18" s="17">
        <v>16</v>
      </c>
      <c r="Q18" s="17">
        <v>16</v>
      </c>
      <c r="S18" s="17" t="s">
        <v>13</v>
      </c>
      <c r="T18" s="17">
        <v>27</v>
      </c>
      <c r="V18" s="17">
        <v>18</v>
      </c>
      <c r="W18" s="17" t="s">
        <v>13</v>
      </c>
      <c r="X18" s="20">
        <v>5</v>
      </c>
      <c r="Y18" s="20">
        <v>20</v>
      </c>
      <c r="Z18" s="17">
        <v>5</v>
      </c>
      <c r="AA18" s="17">
        <v>21</v>
      </c>
      <c r="AB18" s="17">
        <v>14</v>
      </c>
      <c r="AC18" s="17">
        <v>17</v>
      </c>
      <c r="AD18" s="21">
        <v>20</v>
      </c>
      <c r="AE18" s="17">
        <v>20</v>
      </c>
      <c r="AF18" s="17" t="s">
        <v>13</v>
      </c>
      <c r="AG18" s="17">
        <v>29</v>
      </c>
      <c r="AI18" s="17">
        <v>13</v>
      </c>
    </row>
    <row r="19" spans="1:35" x14ac:dyDescent="0.25">
      <c r="C19" s="17">
        <v>22</v>
      </c>
      <c r="D19" s="17">
        <v>15</v>
      </c>
      <c r="F19" s="17">
        <v>14</v>
      </c>
      <c r="G19" s="17">
        <v>15</v>
      </c>
      <c r="M19" s="17">
        <v>12</v>
      </c>
      <c r="N19" s="17" t="s">
        <v>13</v>
      </c>
      <c r="O19" s="17">
        <v>21</v>
      </c>
      <c r="P19" s="17">
        <v>27</v>
      </c>
      <c r="Q19" s="17" t="s">
        <v>13</v>
      </c>
      <c r="S19" s="17">
        <v>21</v>
      </c>
      <c r="T19" s="17">
        <v>20</v>
      </c>
      <c r="V19" s="17">
        <v>12</v>
      </c>
      <c r="W19" s="17">
        <v>13</v>
      </c>
      <c r="X19" s="20" t="s">
        <v>13</v>
      </c>
      <c r="Y19" s="20">
        <v>18</v>
      </c>
      <c r="Z19" s="17">
        <v>30</v>
      </c>
      <c r="AA19" s="17">
        <v>15</v>
      </c>
      <c r="AB19" s="17" t="s">
        <v>13</v>
      </c>
      <c r="AC19" s="17">
        <v>18</v>
      </c>
      <c r="AD19" s="21">
        <v>12</v>
      </c>
      <c r="AE19" s="17">
        <v>8</v>
      </c>
      <c r="AF19" s="17">
        <v>17</v>
      </c>
      <c r="AG19" s="17">
        <v>12</v>
      </c>
      <c r="AI19" s="17">
        <v>22</v>
      </c>
    </row>
    <row r="20" spans="1:35" x14ac:dyDescent="0.25">
      <c r="C20" s="17">
        <v>27</v>
      </c>
      <c r="D20" s="17">
        <v>20</v>
      </c>
      <c r="F20" s="17">
        <v>20</v>
      </c>
      <c r="G20" s="17">
        <v>15</v>
      </c>
      <c r="M20" s="17">
        <v>24</v>
      </c>
      <c r="N20" s="17">
        <v>7</v>
      </c>
      <c r="O20" s="17">
        <v>21</v>
      </c>
      <c r="P20" s="17">
        <v>26</v>
      </c>
      <c r="Q20" s="17">
        <v>21</v>
      </c>
      <c r="S20" s="17" t="s">
        <v>13</v>
      </c>
      <c r="T20" s="17" t="s">
        <v>13</v>
      </c>
      <c r="V20" s="17">
        <v>12</v>
      </c>
      <c r="W20" s="17">
        <v>17</v>
      </c>
      <c r="X20" s="20">
        <v>13</v>
      </c>
      <c r="Y20" s="20">
        <v>23</v>
      </c>
      <c r="Z20" s="17">
        <v>18</v>
      </c>
      <c r="AA20" s="17">
        <v>16</v>
      </c>
      <c r="AB20" s="17">
        <v>22</v>
      </c>
      <c r="AC20" s="17" t="s">
        <v>13</v>
      </c>
      <c r="AD20" s="21">
        <v>26</v>
      </c>
      <c r="AE20" s="17">
        <v>0</v>
      </c>
      <c r="AF20" s="18">
        <f>SUM(AF1:AF19)</f>
        <v>263</v>
      </c>
      <c r="AG20" s="17">
        <v>10</v>
      </c>
      <c r="AI20" s="17">
        <v>22</v>
      </c>
    </row>
    <row r="21" spans="1:35" x14ac:dyDescent="0.25">
      <c r="C21" s="18">
        <f>SUM(C1:C20)</f>
        <v>461</v>
      </c>
      <c r="D21" s="17">
        <v>11</v>
      </c>
      <c r="F21" s="17">
        <v>18</v>
      </c>
      <c r="G21" s="17">
        <v>18</v>
      </c>
      <c r="M21" s="17">
        <v>14</v>
      </c>
      <c r="N21" s="17">
        <v>17</v>
      </c>
      <c r="O21" s="17">
        <v>18</v>
      </c>
      <c r="P21" s="17">
        <v>8</v>
      </c>
      <c r="Q21" s="17">
        <v>18</v>
      </c>
      <c r="S21" s="17">
        <v>9</v>
      </c>
      <c r="T21" s="17">
        <v>21</v>
      </c>
      <c r="V21" s="17">
        <v>25</v>
      </c>
      <c r="W21" s="17" t="s">
        <v>13</v>
      </c>
      <c r="X21" s="20">
        <v>18</v>
      </c>
      <c r="Y21" s="20">
        <v>25</v>
      </c>
      <c r="Z21" s="17">
        <v>7</v>
      </c>
      <c r="AA21" s="17">
        <v>6</v>
      </c>
      <c r="AB21" s="17">
        <v>5</v>
      </c>
      <c r="AC21" s="17">
        <v>18</v>
      </c>
      <c r="AD21" s="21">
        <v>17</v>
      </c>
      <c r="AE21" s="17">
        <v>24</v>
      </c>
      <c r="AG21" s="17">
        <v>10</v>
      </c>
      <c r="AI21" s="17">
        <v>15</v>
      </c>
    </row>
    <row r="22" spans="1:35" x14ac:dyDescent="0.25">
      <c r="D22" s="17" t="s">
        <v>13</v>
      </c>
      <c r="F22" s="17">
        <v>22</v>
      </c>
      <c r="G22" s="17">
        <v>8</v>
      </c>
      <c r="M22" s="17">
        <v>25</v>
      </c>
      <c r="N22" s="17">
        <v>13</v>
      </c>
      <c r="O22" s="17" t="s">
        <v>13</v>
      </c>
      <c r="P22" s="17">
        <v>24</v>
      </c>
      <c r="Q22" s="17">
        <v>20</v>
      </c>
      <c r="S22" s="17">
        <v>12</v>
      </c>
      <c r="T22" s="17">
        <v>24</v>
      </c>
      <c r="V22" s="17">
        <v>26</v>
      </c>
      <c r="W22" s="17">
        <v>21</v>
      </c>
      <c r="X22" s="20">
        <v>1</v>
      </c>
      <c r="Y22" s="20">
        <v>23</v>
      </c>
      <c r="Z22" s="17">
        <v>9</v>
      </c>
      <c r="AA22" s="17">
        <v>5</v>
      </c>
      <c r="AB22" s="17">
        <v>24</v>
      </c>
      <c r="AC22" s="17">
        <v>14</v>
      </c>
      <c r="AD22" s="21">
        <v>13</v>
      </c>
      <c r="AE22" s="17">
        <v>22</v>
      </c>
      <c r="AG22" s="17" t="s">
        <v>13</v>
      </c>
      <c r="AI22" s="17" t="s">
        <v>13</v>
      </c>
    </row>
    <row r="23" spans="1:35" x14ac:dyDescent="0.25">
      <c r="D23" s="17">
        <v>16</v>
      </c>
      <c r="F23" s="17">
        <v>21</v>
      </c>
      <c r="G23" s="17">
        <v>11</v>
      </c>
      <c r="M23">
        <f>SUM(M1:M22)</f>
        <v>365</v>
      </c>
      <c r="N23" s="17">
        <v>13</v>
      </c>
      <c r="O23" s="17" t="s">
        <v>13</v>
      </c>
      <c r="P23" s="17">
        <v>19</v>
      </c>
      <c r="Q23" s="17">
        <v>16</v>
      </c>
      <c r="S23" s="17">
        <v>16</v>
      </c>
      <c r="T23" s="18">
        <f>SUM(T1:T22)</f>
        <v>441</v>
      </c>
      <c r="V23" s="17">
        <v>8</v>
      </c>
      <c r="W23" s="17">
        <v>15</v>
      </c>
      <c r="X23" s="20">
        <v>10</v>
      </c>
      <c r="Y23" s="20">
        <v>13</v>
      </c>
      <c r="Z23" s="17">
        <v>20</v>
      </c>
      <c r="AA23" s="17">
        <v>20</v>
      </c>
      <c r="AB23" s="17" t="s">
        <v>13</v>
      </c>
      <c r="AC23" s="17">
        <v>13</v>
      </c>
      <c r="AD23" s="21">
        <v>10</v>
      </c>
      <c r="AE23" s="17">
        <v>18</v>
      </c>
      <c r="AG23" s="17">
        <v>12</v>
      </c>
      <c r="AI23" s="17">
        <v>16</v>
      </c>
    </row>
    <row r="24" spans="1:35" x14ac:dyDescent="0.25">
      <c r="D24" s="17">
        <v>21</v>
      </c>
      <c r="F24" s="17">
        <v>22</v>
      </c>
      <c r="G24" s="17">
        <v>22</v>
      </c>
      <c r="N24" s="17">
        <v>21</v>
      </c>
      <c r="O24" s="17">
        <v>31</v>
      </c>
      <c r="P24" s="17">
        <v>15</v>
      </c>
      <c r="Q24" s="17">
        <v>15</v>
      </c>
      <c r="S24" s="17">
        <v>7</v>
      </c>
      <c r="V24" s="17">
        <v>9</v>
      </c>
      <c r="W24" s="17">
        <v>25</v>
      </c>
      <c r="X24" s="20">
        <v>18</v>
      </c>
      <c r="Y24" s="20">
        <v>19</v>
      </c>
      <c r="Z24" s="17">
        <v>20</v>
      </c>
      <c r="AA24" s="17">
        <v>13</v>
      </c>
      <c r="AB24" s="17">
        <v>12</v>
      </c>
      <c r="AC24" s="17" t="s">
        <v>13</v>
      </c>
      <c r="AD24" s="21">
        <v>7</v>
      </c>
      <c r="AE24" s="17">
        <v>7</v>
      </c>
      <c r="AG24" s="17">
        <v>21</v>
      </c>
      <c r="AI24" s="17">
        <v>14</v>
      </c>
    </row>
    <row r="25" spans="1:35" x14ac:dyDescent="0.25">
      <c r="D25" s="17">
        <v>11</v>
      </c>
      <c r="F25" s="17">
        <v>12</v>
      </c>
      <c r="G25" s="17">
        <v>26</v>
      </c>
      <c r="N25" s="17">
        <v>13</v>
      </c>
      <c r="O25" s="17">
        <v>20</v>
      </c>
      <c r="P25" s="17">
        <v>19</v>
      </c>
      <c r="Q25" s="17">
        <v>13</v>
      </c>
      <c r="S25" s="17">
        <v>15</v>
      </c>
      <c r="V25" s="17">
        <v>21</v>
      </c>
      <c r="W25" s="17">
        <v>15</v>
      </c>
      <c r="X25" s="18">
        <f>SUM(X1:X24)</f>
        <v>269</v>
      </c>
      <c r="Y25" s="20">
        <v>14</v>
      </c>
      <c r="Z25" s="17">
        <v>12</v>
      </c>
      <c r="AA25" s="17">
        <v>19</v>
      </c>
      <c r="AB25" s="17">
        <v>12</v>
      </c>
      <c r="AC25" s="17">
        <v>25</v>
      </c>
      <c r="AD25" s="21">
        <v>21</v>
      </c>
      <c r="AE25" s="17">
        <v>11</v>
      </c>
      <c r="AG25" s="17">
        <v>13</v>
      </c>
      <c r="AI25" s="17">
        <v>19</v>
      </c>
    </row>
    <row r="26" spans="1:35" x14ac:dyDescent="0.25">
      <c r="D26" s="18">
        <f>SUM(D1:D25)</f>
        <v>393</v>
      </c>
      <c r="F26" s="17">
        <v>12</v>
      </c>
      <c r="G26">
        <f>SUM(G1:G25)</f>
        <v>328</v>
      </c>
      <c r="N26" s="18">
        <f>SUM(N1:N25)</f>
        <v>247</v>
      </c>
      <c r="O26" s="17">
        <v>22</v>
      </c>
      <c r="P26" s="18">
        <f>SUM(P2:P25)</f>
        <v>347</v>
      </c>
      <c r="Q26" s="17">
        <v>22</v>
      </c>
      <c r="S26" s="17">
        <v>10</v>
      </c>
      <c r="V26" s="17">
        <v>17</v>
      </c>
      <c r="W26" s="17">
        <v>23</v>
      </c>
      <c r="Y26" s="20">
        <v>25</v>
      </c>
      <c r="Z26" s="17">
        <v>6</v>
      </c>
      <c r="AA26" s="17">
        <v>15</v>
      </c>
      <c r="AB26" s="17">
        <v>16</v>
      </c>
      <c r="AC26" s="17">
        <v>15</v>
      </c>
      <c r="AD26" s="21">
        <v>4</v>
      </c>
      <c r="AE26" s="17">
        <v>20</v>
      </c>
      <c r="AG26" s="17">
        <v>13</v>
      </c>
      <c r="AI26" s="18">
        <f>SUM(AI1:AI25)</f>
        <v>338</v>
      </c>
    </row>
    <row r="27" spans="1:35" x14ac:dyDescent="0.25">
      <c r="F27" s="17">
        <v>22</v>
      </c>
      <c r="O27" s="17">
        <v>31</v>
      </c>
      <c r="Q27" s="17">
        <v>18</v>
      </c>
      <c r="S27" s="17">
        <v>28</v>
      </c>
      <c r="V27" s="18">
        <f>SUM(V1:V26)</f>
        <v>433</v>
      </c>
      <c r="W27" s="17">
        <v>18</v>
      </c>
      <c r="Y27" s="20">
        <v>18</v>
      </c>
      <c r="Z27" s="17">
        <v>7</v>
      </c>
      <c r="AA27" s="18">
        <f>SUM(AA1:AA26)</f>
        <v>398</v>
      </c>
      <c r="AB27" s="17" t="s">
        <v>13</v>
      </c>
      <c r="AC27" s="18">
        <f>SUM(AC2:AC26)</f>
        <v>355</v>
      </c>
      <c r="AD27" s="21">
        <v>8</v>
      </c>
      <c r="AE27" s="17">
        <v>19</v>
      </c>
      <c r="AG27" s="18">
        <f>SUM(AG1:AG26)</f>
        <v>446</v>
      </c>
    </row>
    <row r="28" spans="1:35" x14ac:dyDescent="0.25">
      <c r="F28">
        <f>SUM(F1:F27)</f>
        <v>493</v>
      </c>
      <c r="O28" s="17">
        <v>24</v>
      </c>
      <c r="Q28" s="17">
        <v>14</v>
      </c>
      <c r="S28" s="18">
        <f>SUM(S1:S27)</f>
        <v>357</v>
      </c>
      <c r="W28" s="17">
        <v>12</v>
      </c>
      <c r="Y28" s="20">
        <v>13</v>
      </c>
      <c r="Z28" s="18">
        <f>SUM(Z1:Z27)</f>
        <v>331</v>
      </c>
      <c r="AB28" s="17">
        <v>22</v>
      </c>
      <c r="AD28" s="21">
        <v>10</v>
      </c>
      <c r="AE28" s="17">
        <v>20</v>
      </c>
    </row>
    <row r="29" spans="1:35" x14ac:dyDescent="0.25">
      <c r="O29" s="18">
        <f>SUM(O1:O28)</f>
        <v>536</v>
      </c>
      <c r="Q29" s="17">
        <v>19</v>
      </c>
      <c r="W29" s="17">
        <v>30</v>
      </c>
      <c r="Y29" s="20">
        <v>22</v>
      </c>
      <c r="AB29" s="17">
        <v>13</v>
      </c>
      <c r="AD29" s="21">
        <v>8</v>
      </c>
      <c r="AE29" s="17">
        <v>20</v>
      </c>
    </row>
    <row r="30" spans="1:35" x14ac:dyDescent="0.25">
      <c r="Q30" s="18">
        <f>SUM(Q1:Q29)</f>
        <v>425</v>
      </c>
      <c r="W30" s="17">
        <v>17</v>
      </c>
      <c r="Y30" s="20">
        <v>28</v>
      </c>
      <c r="AB30" s="17">
        <v>18</v>
      </c>
      <c r="AD30" s="21">
        <v>17</v>
      </c>
      <c r="AE30" s="17">
        <v>23</v>
      </c>
    </row>
    <row r="31" spans="1:35" x14ac:dyDescent="0.25">
      <c r="W31" s="18">
        <f>SUM(W1:W30)</f>
        <v>552</v>
      </c>
      <c r="Y31" s="20">
        <v>19</v>
      </c>
      <c r="AB31" s="18">
        <f>SUM(AB1:AB30)</f>
        <v>409</v>
      </c>
      <c r="AD31" s="21">
        <v>21</v>
      </c>
      <c r="AE31" s="17">
        <v>16</v>
      </c>
    </row>
    <row r="32" spans="1:35" x14ac:dyDescent="0.25">
      <c r="Y32" s="18">
        <f>SUM(Y2:Y31)</f>
        <v>475</v>
      </c>
      <c r="AD32" s="21">
        <v>15</v>
      </c>
      <c r="AE32" s="17">
        <v>24</v>
      </c>
    </row>
    <row r="33" spans="1:35" x14ac:dyDescent="0.25">
      <c r="AD33" s="21">
        <v>21</v>
      </c>
      <c r="AE33" s="17">
        <v>11</v>
      </c>
    </row>
    <row r="34" spans="1:35" x14ac:dyDescent="0.25">
      <c r="AD34" s="18">
        <f>SUM(AD1:AD33)</f>
        <v>448</v>
      </c>
      <c r="AE34" s="17">
        <v>15</v>
      </c>
    </row>
    <row r="35" spans="1:35" x14ac:dyDescent="0.25">
      <c r="AE35" s="18">
        <f>SUM(AE1:AE34)</f>
        <v>576</v>
      </c>
    </row>
    <row r="40" spans="1:35" x14ac:dyDescent="0.25">
      <c r="A40">
        <v>1</v>
      </c>
      <c r="B40">
        <v>2</v>
      </c>
      <c r="C40">
        <v>3</v>
      </c>
      <c r="D40">
        <v>4</v>
      </c>
      <c r="E40">
        <v>5</v>
      </c>
      <c r="F40">
        <v>6</v>
      </c>
      <c r="G40">
        <v>7</v>
      </c>
      <c r="H40">
        <v>8</v>
      </c>
      <c r="I40">
        <v>9</v>
      </c>
      <c r="J40">
        <v>10</v>
      </c>
      <c r="K40">
        <v>11</v>
      </c>
      <c r="L40">
        <v>12</v>
      </c>
      <c r="M40">
        <v>13</v>
      </c>
      <c r="N40">
        <v>14</v>
      </c>
      <c r="O40">
        <v>15</v>
      </c>
      <c r="P40">
        <v>16</v>
      </c>
      <c r="Q40">
        <v>17</v>
      </c>
      <c r="R40">
        <v>18</v>
      </c>
      <c r="S40">
        <v>19</v>
      </c>
      <c r="T40">
        <v>20</v>
      </c>
      <c r="U40">
        <v>21</v>
      </c>
      <c r="V40">
        <v>22</v>
      </c>
      <c r="W40">
        <v>23</v>
      </c>
      <c r="X40">
        <v>24</v>
      </c>
      <c r="Y40">
        <v>25</v>
      </c>
      <c r="Z40">
        <v>26</v>
      </c>
      <c r="AA40">
        <v>27</v>
      </c>
      <c r="AB40">
        <v>28</v>
      </c>
      <c r="AC40">
        <v>29</v>
      </c>
      <c r="AD40">
        <v>30</v>
      </c>
      <c r="AE40">
        <v>31</v>
      </c>
      <c r="AF40">
        <v>32</v>
      </c>
      <c r="AG40">
        <v>33</v>
      </c>
      <c r="AH40">
        <v>34</v>
      </c>
      <c r="AI40">
        <v>35</v>
      </c>
    </row>
  </sheetData>
  <conditionalFormatting sqref="P1:P25">
    <cfRule type="cellIs" dxfId="36" priority="20" stopIfTrue="1" operator="greaterThan">
      <formula>$AK$7</formula>
    </cfRule>
  </conditionalFormatting>
  <conditionalFormatting sqref="R1:R8">
    <cfRule type="cellIs" dxfId="35" priority="18" stopIfTrue="1" operator="greaterThan">
      <formula>$AK$7</formula>
    </cfRule>
  </conditionalFormatting>
  <conditionalFormatting sqref="A1:A16">
    <cfRule type="cellIs" dxfId="34" priority="35" stopIfTrue="1" operator="greaterThan">
      <formula>$AK$7</formula>
    </cfRule>
  </conditionalFormatting>
  <conditionalFormatting sqref="B1:B7">
    <cfRule type="cellIs" dxfId="33" priority="34" stopIfTrue="1" operator="greaterThan">
      <formula>$AK$7</formula>
    </cfRule>
  </conditionalFormatting>
  <conditionalFormatting sqref="C1:C20">
    <cfRule type="cellIs" dxfId="32" priority="33" stopIfTrue="1" operator="greaterThan">
      <formula>$AK$7</formula>
    </cfRule>
  </conditionalFormatting>
  <conditionalFormatting sqref="D1:D25">
    <cfRule type="cellIs" dxfId="31" priority="32" stopIfTrue="1" operator="greaterThan">
      <formula>$AK$7</formula>
    </cfRule>
  </conditionalFormatting>
  <conditionalFormatting sqref="E1:E12">
    <cfRule type="cellIs" dxfId="30" priority="31" stopIfTrue="1" operator="greaterThan">
      <formula>$AK$7</formula>
    </cfRule>
  </conditionalFormatting>
  <conditionalFormatting sqref="F1:F27">
    <cfRule type="cellIs" dxfId="29" priority="30" stopIfTrue="1" operator="greaterThan">
      <formula>$AK$7</formula>
    </cfRule>
  </conditionalFormatting>
  <conditionalFormatting sqref="G1:G25">
    <cfRule type="cellIs" dxfId="28" priority="29" stopIfTrue="1" operator="greaterThan">
      <formula>$AK$7</formula>
    </cfRule>
  </conditionalFormatting>
  <conditionalFormatting sqref="H1:H3">
    <cfRule type="cellIs" dxfId="27" priority="28" stopIfTrue="1" operator="greaterThan">
      <formula>$AK$7</formula>
    </cfRule>
  </conditionalFormatting>
  <conditionalFormatting sqref="I1:I11">
    <cfRule type="cellIs" dxfId="26" priority="27" stopIfTrue="1" operator="greaterThan">
      <formula>$AK$7</formula>
    </cfRule>
  </conditionalFormatting>
  <conditionalFormatting sqref="J1:J4">
    <cfRule type="cellIs" dxfId="25" priority="26" stopIfTrue="1" operator="greaterThan">
      <formula>$AK$7</formula>
    </cfRule>
  </conditionalFormatting>
  <conditionalFormatting sqref="K1:K5">
    <cfRule type="cellIs" dxfId="24" priority="25" stopIfTrue="1" operator="greaterThan">
      <formula>$AK$7</formula>
    </cfRule>
  </conditionalFormatting>
  <conditionalFormatting sqref="L1:L8">
    <cfRule type="cellIs" dxfId="23" priority="24" stopIfTrue="1" operator="greaterThan">
      <formula>$AK$7</formula>
    </cfRule>
  </conditionalFormatting>
  <conditionalFormatting sqref="M1:M22">
    <cfRule type="cellIs" dxfId="22" priority="23" stopIfTrue="1" operator="greaterThan">
      <formula>$AK$7</formula>
    </cfRule>
  </conditionalFormatting>
  <conditionalFormatting sqref="N1:N25">
    <cfRule type="cellIs" dxfId="21" priority="22" stopIfTrue="1" operator="greaterThan">
      <formula>$AK$7</formula>
    </cfRule>
  </conditionalFormatting>
  <conditionalFormatting sqref="O1:O28">
    <cfRule type="cellIs" dxfId="20" priority="21" stopIfTrue="1" operator="greaterThan">
      <formula>$AK$7</formula>
    </cfRule>
  </conditionalFormatting>
  <conditionalFormatting sqref="U1:U4">
    <cfRule type="cellIs" dxfId="19" priority="19" stopIfTrue="1" operator="greaterThan">
      <formula>$AK$7</formula>
    </cfRule>
  </conditionalFormatting>
  <conditionalFormatting sqref="W1:W30">
    <cfRule type="cellIs" dxfId="18" priority="17" stopIfTrue="1" operator="greaterThan">
      <formula>$AK$7</formula>
    </cfRule>
  </conditionalFormatting>
  <conditionalFormatting sqref="AA1:AA26">
    <cfRule type="cellIs" dxfId="17" priority="16" stopIfTrue="1" operator="greaterThan">
      <formula>$AK$7</formula>
    </cfRule>
  </conditionalFormatting>
  <conditionalFormatting sqref="X1:X24">
    <cfRule type="cellIs" dxfId="16" priority="15" operator="greaterThan">
      <formula>$AK$7</formula>
    </cfRule>
  </conditionalFormatting>
  <conditionalFormatting sqref="AE1:AE34">
    <cfRule type="cellIs" dxfId="15" priority="5" stopIfTrue="1" operator="greaterThan">
      <formula>$AK$7</formula>
    </cfRule>
  </conditionalFormatting>
  <conditionalFormatting sqref="V1:V26">
    <cfRule type="cellIs" dxfId="14" priority="14" stopIfTrue="1" operator="greaterThan">
      <formula>$AK$7</formula>
    </cfRule>
  </conditionalFormatting>
  <conditionalFormatting sqref="S1:S27">
    <cfRule type="cellIs" dxfId="13" priority="13" stopIfTrue="1" operator="greaterThan">
      <formula>$AK$7</formula>
    </cfRule>
  </conditionalFormatting>
  <conditionalFormatting sqref="T1:T22">
    <cfRule type="cellIs" dxfId="12" priority="12" stopIfTrue="1" operator="greaterThan">
      <formula>$AK$7</formula>
    </cfRule>
  </conditionalFormatting>
  <conditionalFormatting sqref="Y1:Y31">
    <cfRule type="cellIs" dxfId="11" priority="11" operator="greaterThan">
      <formula>$AK$7</formula>
    </cfRule>
  </conditionalFormatting>
  <conditionalFormatting sqref="Z1:Z27">
    <cfRule type="cellIs" dxfId="10" priority="10" stopIfTrue="1" operator="greaterThan">
      <formula>$AK$7</formula>
    </cfRule>
  </conditionalFormatting>
  <conditionalFormatting sqref="Q1:Q29">
    <cfRule type="cellIs" dxfId="9" priority="9" stopIfTrue="1" operator="greaterThan">
      <formula>$AK$7</formula>
    </cfRule>
  </conditionalFormatting>
  <conditionalFormatting sqref="AH1:AH14">
    <cfRule type="cellIs" dxfId="8" priority="1" stopIfTrue="1" operator="greaterThan">
      <formula>$AK$7</formula>
    </cfRule>
  </conditionalFormatting>
  <conditionalFormatting sqref="AB1:AB30">
    <cfRule type="cellIs" dxfId="7" priority="8" stopIfTrue="1" operator="greaterThan">
      <formula>$AK$7</formula>
    </cfRule>
  </conditionalFormatting>
  <conditionalFormatting sqref="AC1:AC26">
    <cfRule type="cellIs" dxfId="6" priority="7" stopIfTrue="1" operator="greaterThan">
      <formula>$AK$7</formula>
    </cfRule>
  </conditionalFormatting>
  <conditionalFormatting sqref="AD1:AD33">
    <cfRule type="cellIs" dxfId="5" priority="6" stopIfTrue="1" operator="greaterThan">
      <formula>$AK$7</formula>
    </cfRule>
  </conditionalFormatting>
  <conditionalFormatting sqref="AF1:AF19">
    <cfRule type="cellIs" dxfId="4" priority="4" stopIfTrue="1" operator="greaterThan">
      <formula>$AK$7</formula>
    </cfRule>
  </conditionalFormatting>
  <conditionalFormatting sqref="AG1:AG26">
    <cfRule type="cellIs" dxfId="3" priority="3" stopIfTrue="1" operator="greaterThan">
      <formula>$AK$7</formula>
    </cfRule>
  </conditionalFormatting>
  <conditionalFormatting sqref="AI1:AI25">
    <cfRule type="cellIs" dxfId="2" priority="2" stopIfTrue="1" operator="greaterThan">
      <formula>$AK$7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K13" sqref="K13"/>
    </sheetView>
  </sheetViews>
  <sheetFormatPr defaultRowHeight="15" x14ac:dyDescent="0.25"/>
  <cols>
    <col min="1" max="2" width="9.140625" style="70"/>
    <col min="3" max="3" width="9.140625" style="57"/>
    <col min="4" max="4" width="9.140625" style="70"/>
    <col min="5" max="5" width="10.7109375" customWidth="1"/>
    <col min="7" max="7" width="9.140625" style="13"/>
  </cols>
  <sheetData>
    <row r="1" spans="1:7" ht="15.75" thickBot="1" x14ac:dyDescent="0.3">
      <c r="A1" s="208" t="s">
        <v>15</v>
      </c>
      <c r="B1" s="208" t="s">
        <v>16</v>
      </c>
      <c r="C1" s="209" t="s">
        <v>17</v>
      </c>
      <c r="D1" s="208" t="s">
        <v>18</v>
      </c>
      <c r="E1" s="258" t="s">
        <v>38</v>
      </c>
      <c r="F1" s="258"/>
      <c r="G1" s="259"/>
    </row>
    <row r="2" spans="1:7" x14ac:dyDescent="0.25">
      <c r="A2" s="70">
        <v>281</v>
      </c>
      <c r="B2" s="70">
        <v>14</v>
      </c>
      <c r="C2" s="65">
        <f>A2/B2</f>
        <v>20.071428571428573</v>
      </c>
      <c r="D2" s="70">
        <v>39</v>
      </c>
      <c r="E2" s="68">
        <f>C2/D2</f>
        <v>0.51465201465201471</v>
      </c>
      <c r="F2" s="66">
        <v>100</v>
      </c>
      <c r="G2" s="58">
        <f>E2*F2</f>
        <v>51.465201465201474</v>
      </c>
    </row>
    <row r="3" spans="1:7" x14ac:dyDescent="0.25">
      <c r="A3" s="70">
        <v>59</v>
      </c>
      <c r="B3" s="70">
        <v>4</v>
      </c>
      <c r="C3" s="65">
        <f>A3/B3</f>
        <v>14.75</v>
      </c>
      <c r="D3" s="70">
        <v>39</v>
      </c>
      <c r="E3" s="68">
        <f>C3/D3</f>
        <v>0.37820512820512819</v>
      </c>
      <c r="F3" s="66">
        <v>100</v>
      </c>
      <c r="G3" s="34">
        <f>E3*F3</f>
        <v>37.820512820512818</v>
      </c>
    </row>
    <row r="4" spans="1:7" x14ac:dyDescent="0.25">
      <c r="A4" s="70">
        <v>461</v>
      </c>
      <c r="B4" s="70">
        <v>19</v>
      </c>
      <c r="C4" s="65">
        <f>A4/B4</f>
        <v>24.263157894736842</v>
      </c>
      <c r="D4" s="70">
        <v>39</v>
      </c>
      <c r="E4" s="68">
        <f>C4/D4</f>
        <v>0.62213225371120107</v>
      </c>
      <c r="F4" s="66">
        <v>100</v>
      </c>
      <c r="G4" s="34">
        <f t="shared" ref="G4:G36" si="0">E4*F4</f>
        <v>62.213225371120103</v>
      </c>
    </row>
    <row r="5" spans="1:7" x14ac:dyDescent="0.25">
      <c r="A5" s="70">
        <v>393</v>
      </c>
      <c r="B5" s="70">
        <v>23</v>
      </c>
      <c r="C5" s="65">
        <f>A5/B5</f>
        <v>17.086956521739129</v>
      </c>
      <c r="D5" s="70">
        <v>39</v>
      </c>
      <c r="E5" s="68">
        <f>C5/D5</f>
        <v>0.43812709030100333</v>
      </c>
      <c r="F5" s="66">
        <v>100</v>
      </c>
      <c r="G5" s="34">
        <f t="shared" si="0"/>
        <v>43.812709030100336</v>
      </c>
    </row>
    <row r="6" spans="1:7" x14ac:dyDescent="0.25">
      <c r="A6" s="70">
        <v>189</v>
      </c>
      <c r="B6" s="70">
        <v>11</v>
      </c>
      <c r="C6" s="65">
        <f t="shared" ref="C6:C36" si="1">A6/B6</f>
        <v>17.181818181818183</v>
      </c>
      <c r="D6" s="70">
        <v>39</v>
      </c>
      <c r="E6" s="68">
        <f t="shared" ref="E6:E36" si="2">C6/D6</f>
        <v>0.44055944055944057</v>
      </c>
      <c r="F6" s="66">
        <v>100</v>
      </c>
      <c r="G6" s="34">
        <f t="shared" si="0"/>
        <v>44.05594405594406</v>
      </c>
    </row>
    <row r="7" spans="1:7" x14ac:dyDescent="0.25">
      <c r="A7" s="70">
        <v>493</v>
      </c>
      <c r="B7" s="70">
        <v>27</v>
      </c>
      <c r="C7" s="65">
        <f t="shared" si="1"/>
        <v>18.25925925925926</v>
      </c>
      <c r="D7" s="70">
        <v>39</v>
      </c>
      <c r="E7" s="68">
        <f t="shared" si="2"/>
        <v>0.46818613485280153</v>
      </c>
      <c r="F7" s="66">
        <v>100</v>
      </c>
      <c r="G7" s="34">
        <f t="shared" si="0"/>
        <v>46.818613485280153</v>
      </c>
    </row>
    <row r="8" spans="1:7" x14ac:dyDescent="0.25">
      <c r="A8" s="70">
        <v>328</v>
      </c>
      <c r="B8" s="70">
        <v>22</v>
      </c>
      <c r="C8" s="65">
        <f t="shared" si="1"/>
        <v>14.909090909090908</v>
      </c>
      <c r="D8" s="70">
        <v>39</v>
      </c>
      <c r="E8" s="68">
        <f t="shared" si="2"/>
        <v>0.38228438228438227</v>
      </c>
      <c r="F8" s="66">
        <v>100</v>
      </c>
      <c r="G8" s="34">
        <f t="shared" si="0"/>
        <v>38.228438228438229</v>
      </c>
    </row>
    <row r="9" spans="1:7" x14ac:dyDescent="0.25">
      <c r="A9" s="70">
        <v>44</v>
      </c>
      <c r="B9" s="70">
        <v>3</v>
      </c>
      <c r="C9" s="65">
        <f t="shared" si="1"/>
        <v>14.666666666666666</v>
      </c>
      <c r="D9" s="70">
        <v>39</v>
      </c>
      <c r="E9" s="68">
        <f t="shared" si="2"/>
        <v>0.37606837606837606</v>
      </c>
      <c r="F9" s="66">
        <v>100</v>
      </c>
      <c r="G9" s="34">
        <f t="shared" si="0"/>
        <v>37.606837606837608</v>
      </c>
    </row>
    <row r="10" spans="1:7" x14ac:dyDescent="0.25">
      <c r="A10" s="70">
        <v>157</v>
      </c>
      <c r="B10" s="70">
        <v>10</v>
      </c>
      <c r="C10" s="65">
        <f t="shared" si="1"/>
        <v>15.7</v>
      </c>
      <c r="D10" s="70">
        <v>39</v>
      </c>
      <c r="E10" s="68">
        <f t="shared" si="2"/>
        <v>0.40256410256410252</v>
      </c>
      <c r="F10" s="66">
        <v>100</v>
      </c>
      <c r="G10" s="34">
        <f t="shared" si="0"/>
        <v>40.256410256410255</v>
      </c>
    </row>
    <row r="11" spans="1:7" x14ac:dyDescent="0.25">
      <c r="A11" s="70">
        <v>58</v>
      </c>
      <c r="B11" s="70">
        <v>4</v>
      </c>
      <c r="C11" s="65">
        <f t="shared" si="1"/>
        <v>14.5</v>
      </c>
      <c r="D11" s="70">
        <v>39</v>
      </c>
      <c r="E11" s="68">
        <f t="shared" si="2"/>
        <v>0.37179487179487181</v>
      </c>
      <c r="F11" s="66">
        <v>100</v>
      </c>
      <c r="G11" s="34">
        <f t="shared" si="0"/>
        <v>37.179487179487182</v>
      </c>
    </row>
    <row r="12" spans="1:7" x14ac:dyDescent="0.25">
      <c r="A12" s="70">
        <v>105</v>
      </c>
      <c r="B12" s="70">
        <v>5</v>
      </c>
      <c r="C12" s="65">
        <f t="shared" si="1"/>
        <v>21</v>
      </c>
      <c r="D12" s="70">
        <v>39</v>
      </c>
      <c r="E12" s="68">
        <f t="shared" si="2"/>
        <v>0.53846153846153844</v>
      </c>
      <c r="F12" s="66">
        <v>100</v>
      </c>
      <c r="G12" s="34">
        <f t="shared" si="0"/>
        <v>53.846153846153847</v>
      </c>
    </row>
    <row r="13" spans="1:7" x14ac:dyDescent="0.25">
      <c r="A13" s="70">
        <v>76</v>
      </c>
      <c r="B13" s="70">
        <v>6</v>
      </c>
      <c r="C13" s="65">
        <f t="shared" si="1"/>
        <v>12.666666666666666</v>
      </c>
      <c r="D13" s="70">
        <v>39</v>
      </c>
      <c r="E13" s="68">
        <f t="shared" si="2"/>
        <v>0.3247863247863248</v>
      </c>
      <c r="F13" s="66">
        <v>100</v>
      </c>
      <c r="G13" s="34">
        <f t="shared" si="0"/>
        <v>32.478632478632477</v>
      </c>
    </row>
    <row r="14" spans="1:7" x14ac:dyDescent="0.25">
      <c r="A14" s="70">
        <v>365</v>
      </c>
      <c r="B14" s="70">
        <v>21</v>
      </c>
      <c r="C14" s="65">
        <f t="shared" si="1"/>
        <v>17.38095238095238</v>
      </c>
      <c r="D14" s="70">
        <v>39</v>
      </c>
      <c r="E14" s="68">
        <f t="shared" si="2"/>
        <v>0.44566544566544564</v>
      </c>
      <c r="F14" s="66">
        <v>100</v>
      </c>
      <c r="G14" s="34">
        <f t="shared" si="0"/>
        <v>44.566544566544565</v>
      </c>
    </row>
    <row r="15" spans="1:7" x14ac:dyDescent="0.25">
      <c r="A15" s="70">
        <v>247</v>
      </c>
      <c r="B15" s="70">
        <v>18</v>
      </c>
      <c r="C15" s="65">
        <f t="shared" si="1"/>
        <v>13.722222222222221</v>
      </c>
      <c r="D15" s="70">
        <v>39</v>
      </c>
      <c r="E15" s="68">
        <f t="shared" si="2"/>
        <v>0.3518518518518518</v>
      </c>
      <c r="F15" s="66">
        <v>100</v>
      </c>
      <c r="G15" s="34">
        <f t="shared" si="0"/>
        <v>35.185185185185183</v>
      </c>
    </row>
    <row r="16" spans="1:7" x14ac:dyDescent="0.25">
      <c r="A16" s="70">
        <v>536</v>
      </c>
      <c r="B16" s="70">
        <v>25</v>
      </c>
      <c r="C16" s="65">
        <f t="shared" si="1"/>
        <v>21.44</v>
      </c>
      <c r="D16" s="70">
        <v>39</v>
      </c>
      <c r="E16" s="68">
        <f t="shared" si="2"/>
        <v>0.54974358974358972</v>
      </c>
      <c r="F16" s="66">
        <v>100</v>
      </c>
      <c r="G16" s="34">
        <f t="shared" si="0"/>
        <v>54.974358974358971</v>
      </c>
    </row>
    <row r="17" spans="1:7" x14ac:dyDescent="0.25">
      <c r="A17" s="70">
        <v>347</v>
      </c>
      <c r="B17" s="70">
        <v>21</v>
      </c>
      <c r="C17" s="65">
        <f t="shared" si="1"/>
        <v>16.523809523809526</v>
      </c>
      <c r="D17" s="70">
        <v>39</v>
      </c>
      <c r="E17" s="68">
        <f t="shared" si="2"/>
        <v>0.42368742368742374</v>
      </c>
      <c r="F17" s="66">
        <v>100</v>
      </c>
      <c r="G17" s="34">
        <f t="shared" si="0"/>
        <v>42.368742368742375</v>
      </c>
    </row>
    <row r="18" spans="1:7" x14ac:dyDescent="0.25">
      <c r="A18" s="70">
        <v>425</v>
      </c>
      <c r="B18" s="70">
        <v>25</v>
      </c>
      <c r="C18" s="65">
        <f t="shared" si="1"/>
        <v>17</v>
      </c>
      <c r="D18" s="70">
        <v>39</v>
      </c>
      <c r="E18" s="68">
        <f t="shared" si="2"/>
        <v>0.4358974358974359</v>
      </c>
      <c r="F18" s="66">
        <v>100</v>
      </c>
      <c r="G18" s="34">
        <f t="shared" si="0"/>
        <v>43.589743589743591</v>
      </c>
    </row>
    <row r="19" spans="1:7" x14ac:dyDescent="0.25">
      <c r="A19" s="70">
        <v>42</v>
      </c>
      <c r="B19" s="70">
        <v>6</v>
      </c>
      <c r="C19" s="65">
        <f t="shared" si="1"/>
        <v>7</v>
      </c>
      <c r="D19" s="70">
        <v>39</v>
      </c>
      <c r="E19" s="68">
        <f t="shared" si="2"/>
        <v>0.17948717948717949</v>
      </c>
      <c r="F19" s="66">
        <v>100</v>
      </c>
      <c r="G19" s="34">
        <f t="shared" si="0"/>
        <v>17.948717948717949</v>
      </c>
    </row>
    <row r="20" spans="1:7" x14ac:dyDescent="0.25">
      <c r="A20" s="70">
        <v>357</v>
      </c>
      <c r="B20" s="70">
        <v>23</v>
      </c>
      <c r="C20" s="65">
        <f t="shared" si="1"/>
        <v>15.521739130434783</v>
      </c>
      <c r="D20" s="70">
        <v>39</v>
      </c>
      <c r="E20" s="68">
        <f t="shared" si="2"/>
        <v>0.39799331103678931</v>
      </c>
      <c r="F20" s="66">
        <v>100</v>
      </c>
      <c r="G20" s="34">
        <f t="shared" si="0"/>
        <v>39.799331103678931</v>
      </c>
    </row>
    <row r="21" spans="1:7" x14ac:dyDescent="0.25">
      <c r="A21" s="70">
        <v>441</v>
      </c>
      <c r="B21" s="70">
        <v>20</v>
      </c>
      <c r="C21" s="65">
        <f t="shared" si="1"/>
        <v>22.05</v>
      </c>
      <c r="D21" s="70">
        <v>39</v>
      </c>
      <c r="E21" s="68">
        <f t="shared" si="2"/>
        <v>0.56538461538461537</v>
      </c>
      <c r="F21" s="66">
        <v>100</v>
      </c>
      <c r="G21" s="34">
        <f t="shared" si="0"/>
        <v>56.53846153846154</v>
      </c>
    </row>
    <row r="22" spans="1:7" x14ac:dyDescent="0.25">
      <c r="A22" s="70">
        <v>65</v>
      </c>
      <c r="B22" s="70">
        <v>4</v>
      </c>
      <c r="C22" s="65">
        <f t="shared" si="1"/>
        <v>16.25</v>
      </c>
      <c r="D22" s="70">
        <v>39</v>
      </c>
      <c r="E22" s="68">
        <f t="shared" si="2"/>
        <v>0.41666666666666669</v>
      </c>
      <c r="F22" s="66">
        <v>100</v>
      </c>
      <c r="G22" s="34">
        <f t="shared" si="0"/>
        <v>41.666666666666671</v>
      </c>
    </row>
    <row r="23" spans="1:7" x14ac:dyDescent="0.25">
      <c r="A23" s="70">
        <v>433</v>
      </c>
      <c r="B23" s="70">
        <v>25</v>
      </c>
      <c r="C23" s="65">
        <f t="shared" si="1"/>
        <v>17.32</v>
      </c>
      <c r="D23" s="70">
        <v>39</v>
      </c>
      <c r="E23" s="68">
        <f t="shared" si="2"/>
        <v>0.4441025641025641</v>
      </c>
      <c r="F23" s="66">
        <v>100</v>
      </c>
      <c r="G23" s="34">
        <f t="shared" si="0"/>
        <v>44.410256410256409</v>
      </c>
    </row>
    <row r="24" spans="1:7" x14ac:dyDescent="0.25">
      <c r="A24" s="70">
        <v>552</v>
      </c>
      <c r="B24" s="70">
        <v>28</v>
      </c>
      <c r="C24" s="65">
        <f t="shared" si="1"/>
        <v>19.714285714285715</v>
      </c>
      <c r="D24" s="70">
        <v>39</v>
      </c>
      <c r="E24" s="68">
        <f t="shared" si="2"/>
        <v>0.50549450549450547</v>
      </c>
      <c r="F24" s="66">
        <v>100</v>
      </c>
      <c r="G24" s="34">
        <f t="shared" si="0"/>
        <v>50.549450549450547</v>
      </c>
    </row>
    <row r="25" spans="1:7" x14ac:dyDescent="0.25">
      <c r="A25" s="70">
        <v>269</v>
      </c>
      <c r="B25" s="70">
        <v>21</v>
      </c>
      <c r="C25" s="65">
        <f t="shared" si="1"/>
        <v>12.80952380952381</v>
      </c>
      <c r="D25" s="70">
        <v>39</v>
      </c>
      <c r="E25" s="68">
        <f t="shared" si="2"/>
        <v>0.32844932844932845</v>
      </c>
      <c r="F25" s="66">
        <v>100</v>
      </c>
      <c r="G25" s="34">
        <f t="shared" si="0"/>
        <v>32.844932844932842</v>
      </c>
    </row>
    <row r="26" spans="1:7" x14ac:dyDescent="0.25">
      <c r="A26" s="70">
        <v>475</v>
      </c>
      <c r="B26" s="70">
        <v>26</v>
      </c>
      <c r="C26" s="65">
        <f t="shared" si="1"/>
        <v>18.26923076923077</v>
      </c>
      <c r="D26" s="70">
        <v>39</v>
      </c>
      <c r="E26" s="68">
        <f t="shared" si="2"/>
        <v>0.46844181459566075</v>
      </c>
      <c r="F26" s="66">
        <v>100</v>
      </c>
      <c r="G26" s="34">
        <f t="shared" si="0"/>
        <v>46.844181459566073</v>
      </c>
    </row>
    <row r="27" spans="1:7" x14ac:dyDescent="0.25">
      <c r="A27" s="70">
        <v>331</v>
      </c>
      <c r="B27" s="70">
        <v>22</v>
      </c>
      <c r="C27" s="65">
        <f t="shared" si="1"/>
        <v>15.045454545454545</v>
      </c>
      <c r="D27" s="70">
        <v>39</v>
      </c>
      <c r="E27" s="68">
        <f t="shared" si="2"/>
        <v>0.38578088578088576</v>
      </c>
      <c r="F27" s="66">
        <v>100</v>
      </c>
      <c r="G27" s="34">
        <f t="shared" si="0"/>
        <v>38.578088578088575</v>
      </c>
    </row>
    <row r="28" spans="1:7" x14ac:dyDescent="0.25">
      <c r="A28" s="70">
        <v>398</v>
      </c>
      <c r="B28" s="70">
        <v>26</v>
      </c>
      <c r="C28" s="65">
        <f t="shared" si="1"/>
        <v>15.307692307692308</v>
      </c>
      <c r="D28" s="70">
        <v>39</v>
      </c>
      <c r="E28" s="68">
        <f t="shared" si="2"/>
        <v>0.39250493096646943</v>
      </c>
      <c r="F28" s="66">
        <v>100</v>
      </c>
      <c r="G28" s="34">
        <f t="shared" si="0"/>
        <v>39.250493096646942</v>
      </c>
    </row>
    <row r="29" spans="1:7" x14ac:dyDescent="0.25">
      <c r="A29" s="70">
        <v>409</v>
      </c>
      <c r="B29" s="70">
        <v>26</v>
      </c>
      <c r="C29" s="65">
        <f t="shared" si="1"/>
        <v>15.73076923076923</v>
      </c>
      <c r="D29" s="70">
        <v>39</v>
      </c>
      <c r="E29" s="68">
        <f t="shared" si="2"/>
        <v>0.40335305719921105</v>
      </c>
      <c r="F29" s="66">
        <v>100</v>
      </c>
      <c r="G29" s="34">
        <f t="shared" si="0"/>
        <v>40.335305719921102</v>
      </c>
    </row>
    <row r="30" spans="1:7" x14ac:dyDescent="0.25">
      <c r="A30" s="70">
        <v>355</v>
      </c>
      <c r="B30" s="70">
        <v>22</v>
      </c>
      <c r="C30" s="65">
        <f t="shared" si="1"/>
        <v>16.136363636363637</v>
      </c>
      <c r="D30" s="70">
        <v>39</v>
      </c>
      <c r="E30" s="68">
        <f t="shared" si="2"/>
        <v>0.41375291375291379</v>
      </c>
      <c r="F30" s="66">
        <v>100</v>
      </c>
      <c r="G30" s="34">
        <f t="shared" si="0"/>
        <v>41.375291375291376</v>
      </c>
    </row>
    <row r="31" spans="1:7" x14ac:dyDescent="0.25">
      <c r="A31" s="70">
        <v>448</v>
      </c>
      <c r="B31" s="70">
        <v>31</v>
      </c>
      <c r="C31" s="65">
        <f t="shared" si="1"/>
        <v>14.451612903225806</v>
      </c>
      <c r="D31" s="70">
        <v>39</v>
      </c>
      <c r="E31" s="68">
        <f t="shared" si="2"/>
        <v>0.37055417700578991</v>
      </c>
      <c r="F31" s="66">
        <v>100</v>
      </c>
      <c r="G31" s="34">
        <f t="shared" si="0"/>
        <v>37.055417700578992</v>
      </c>
    </row>
    <row r="32" spans="1:7" x14ac:dyDescent="0.25">
      <c r="A32" s="70">
        <v>576</v>
      </c>
      <c r="B32" s="70">
        <v>32</v>
      </c>
      <c r="C32" s="65">
        <f t="shared" si="1"/>
        <v>18</v>
      </c>
      <c r="D32" s="70">
        <v>39</v>
      </c>
      <c r="E32" s="68">
        <f t="shared" si="2"/>
        <v>0.46153846153846156</v>
      </c>
      <c r="F32" s="66">
        <v>100</v>
      </c>
      <c r="G32" s="34">
        <f t="shared" si="0"/>
        <v>46.153846153846153</v>
      </c>
    </row>
    <row r="33" spans="1:10" x14ac:dyDescent="0.25">
      <c r="A33" s="70">
        <v>263</v>
      </c>
      <c r="B33" s="70">
        <v>17</v>
      </c>
      <c r="C33" s="65">
        <f t="shared" si="1"/>
        <v>15.470588235294118</v>
      </c>
      <c r="D33" s="70">
        <v>39</v>
      </c>
      <c r="E33" s="68">
        <f t="shared" si="2"/>
        <v>0.39668174962292607</v>
      </c>
      <c r="F33" s="66">
        <v>100</v>
      </c>
      <c r="G33" s="34">
        <f t="shared" si="0"/>
        <v>39.668174962292611</v>
      </c>
    </row>
    <row r="34" spans="1:10" x14ac:dyDescent="0.25">
      <c r="A34" s="70">
        <v>446</v>
      </c>
      <c r="B34" s="70">
        <v>25</v>
      </c>
      <c r="C34" s="65">
        <f t="shared" si="1"/>
        <v>17.84</v>
      </c>
      <c r="D34" s="70">
        <v>39</v>
      </c>
      <c r="E34" s="68">
        <f t="shared" si="2"/>
        <v>0.45743589743589741</v>
      </c>
      <c r="F34" s="66">
        <v>100</v>
      </c>
      <c r="G34" s="34">
        <f t="shared" si="0"/>
        <v>45.743589743589737</v>
      </c>
    </row>
    <row r="35" spans="1:10" x14ac:dyDescent="0.25">
      <c r="A35" s="70">
        <v>146</v>
      </c>
      <c r="B35" s="70">
        <v>14</v>
      </c>
      <c r="C35" s="65">
        <f t="shared" si="1"/>
        <v>10.428571428571429</v>
      </c>
      <c r="D35" s="70">
        <v>39</v>
      </c>
      <c r="E35" s="68">
        <f t="shared" si="2"/>
        <v>0.26739926739926739</v>
      </c>
      <c r="F35" s="66">
        <v>100</v>
      </c>
      <c r="G35" s="34">
        <f t="shared" si="0"/>
        <v>26.739926739926741</v>
      </c>
    </row>
    <row r="36" spans="1:10" x14ac:dyDescent="0.25">
      <c r="A36" s="70">
        <v>338</v>
      </c>
      <c r="B36" s="70">
        <v>21</v>
      </c>
      <c r="C36" s="65">
        <f t="shared" si="1"/>
        <v>16.095238095238095</v>
      </c>
      <c r="D36" s="70">
        <v>39</v>
      </c>
      <c r="E36" s="69">
        <f t="shared" si="2"/>
        <v>0.41269841269841268</v>
      </c>
      <c r="F36" s="67">
        <v>100</v>
      </c>
      <c r="G36" s="39">
        <f t="shared" si="0"/>
        <v>41.269841269841265</v>
      </c>
    </row>
    <row r="37" spans="1:10" x14ac:dyDescent="0.25">
      <c r="H37" s="36"/>
      <c r="I37" s="36"/>
      <c r="J37" s="36"/>
    </row>
    <row r="38" spans="1:10" ht="18.75" x14ac:dyDescent="0.3">
      <c r="A38" s="12"/>
      <c r="B38" s="12"/>
      <c r="C38" s="136"/>
      <c r="D38" s="12"/>
      <c r="F38" s="151"/>
    </row>
    <row r="39" spans="1:10" x14ac:dyDescent="0.25">
      <c r="A39" s="12"/>
      <c r="B39" s="12"/>
      <c r="C39" s="136"/>
      <c r="D39" s="12"/>
    </row>
    <row r="40" spans="1:10" x14ac:dyDescent="0.25">
      <c r="A40" s="12"/>
      <c r="B40" s="12"/>
      <c r="C40" s="136"/>
      <c r="D40" s="12"/>
    </row>
    <row r="41" spans="1:10" x14ac:dyDescent="0.25">
      <c r="A41" s="12"/>
      <c r="B41" s="12"/>
      <c r="C41" s="136"/>
      <c r="D41" s="12"/>
    </row>
    <row r="42" spans="1:10" x14ac:dyDescent="0.25">
      <c r="A42" s="12"/>
      <c r="B42" s="12"/>
      <c r="C42" s="136"/>
      <c r="D42" s="12"/>
    </row>
    <row r="43" spans="1:10" x14ac:dyDescent="0.25">
      <c r="A43" s="12"/>
      <c r="B43" s="12"/>
      <c r="C43" s="136"/>
      <c r="D43" s="12"/>
    </row>
    <row r="44" spans="1:10" x14ac:dyDescent="0.25">
      <c r="A44" s="12"/>
      <c r="B44" s="12"/>
      <c r="C44" s="136"/>
      <c r="D44" s="12"/>
    </row>
    <row r="45" spans="1:10" x14ac:dyDescent="0.25">
      <c r="A45" s="12"/>
      <c r="B45" s="12"/>
      <c r="C45" s="136"/>
      <c r="D45" s="12"/>
    </row>
    <row r="46" spans="1:10" x14ac:dyDescent="0.25">
      <c r="A46" s="12"/>
      <c r="B46" s="12"/>
      <c r="C46" s="136"/>
      <c r="D46" s="12"/>
    </row>
    <row r="47" spans="1:10" x14ac:dyDescent="0.25">
      <c r="A47" s="12"/>
      <c r="B47" s="12"/>
      <c r="C47" s="136"/>
      <c r="D47" s="12"/>
    </row>
    <row r="48" spans="1:10" x14ac:dyDescent="0.25">
      <c r="A48" s="12"/>
      <c r="B48" s="12"/>
      <c r="C48" s="136"/>
      <c r="D48" s="12"/>
    </row>
    <row r="49" spans="1:7" x14ac:dyDescent="0.25">
      <c r="A49" s="12"/>
      <c r="B49" s="12"/>
      <c r="C49" s="136"/>
      <c r="D49" s="12"/>
    </row>
    <row r="50" spans="1:7" x14ac:dyDescent="0.25">
      <c r="A50" s="12"/>
      <c r="B50" s="12"/>
      <c r="C50" s="136"/>
      <c r="D50" s="12"/>
      <c r="G50"/>
    </row>
    <row r="51" spans="1:7" x14ac:dyDescent="0.25">
      <c r="A51" s="12"/>
      <c r="B51" s="12"/>
      <c r="C51" s="136"/>
      <c r="D51" s="12"/>
      <c r="G51"/>
    </row>
    <row r="52" spans="1:7" x14ac:dyDescent="0.25">
      <c r="A52" s="12"/>
      <c r="B52" s="12"/>
      <c r="C52" s="136"/>
      <c r="D52" s="12"/>
      <c r="G52"/>
    </row>
    <row r="53" spans="1:7" x14ac:dyDescent="0.25">
      <c r="A53" s="12"/>
      <c r="B53" s="12"/>
      <c r="C53" s="136"/>
      <c r="D53" s="12"/>
      <c r="G53"/>
    </row>
    <row r="54" spans="1:7" x14ac:dyDescent="0.25">
      <c r="A54" s="12"/>
      <c r="B54" s="12"/>
      <c r="C54" s="136"/>
      <c r="D54" s="12"/>
      <c r="G54"/>
    </row>
    <row r="55" spans="1:7" x14ac:dyDescent="0.25">
      <c r="A55" s="12"/>
      <c r="B55" s="12"/>
      <c r="C55" s="136"/>
      <c r="D55" s="12"/>
      <c r="G55"/>
    </row>
    <row r="56" spans="1:7" x14ac:dyDescent="0.25">
      <c r="A56" s="12"/>
      <c r="B56" s="12"/>
      <c r="C56" s="136"/>
      <c r="D56" s="12"/>
      <c r="G56"/>
    </row>
    <row r="57" spans="1:7" x14ac:dyDescent="0.25">
      <c r="A57" s="12"/>
      <c r="B57" s="12"/>
      <c r="C57" s="136"/>
      <c r="D57" s="12"/>
      <c r="G57"/>
    </row>
    <row r="58" spans="1:7" x14ac:dyDescent="0.25">
      <c r="A58" s="12"/>
      <c r="B58" s="12"/>
      <c r="C58" s="136"/>
      <c r="D58" s="12"/>
      <c r="G58"/>
    </row>
    <row r="59" spans="1:7" x14ac:dyDescent="0.25">
      <c r="A59" s="12"/>
      <c r="B59" s="12"/>
      <c r="C59" s="136"/>
      <c r="D59" s="12"/>
      <c r="G59"/>
    </row>
    <row r="60" spans="1:7" x14ac:dyDescent="0.25">
      <c r="A60" s="12"/>
      <c r="B60" s="12"/>
      <c r="C60" s="136"/>
      <c r="D60" s="12"/>
      <c r="G60"/>
    </row>
    <row r="61" spans="1:7" x14ac:dyDescent="0.25">
      <c r="A61" s="12"/>
      <c r="B61" s="12"/>
      <c r="C61" s="136"/>
      <c r="D61" s="12"/>
      <c r="G61"/>
    </row>
    <row r="62" spans="1:7" x14ac:dyDescent="0.25">
      <c r="A62" s="12"/>
      <c r="B62" s="12"/>
      <c r="C62" s="136"/>
      <c r="D62" s="12"/>
      <c r="G62"/>
    </row>
    <row r="63" spans="1:7" x14ac:dyDescent="0.25">
      <c r="A63" s="12"/>
      <c r="B63" s="12"/>
      <c r="C63" s="136"/>
      <c r="D63" s="12"/>
      <c r="G63"/>
    </row>
    <row r="64" spans="1:7" x14ac:dyDescent="0.25">
      <c r="A64" s="12"/>
      <c r="B64" s="12"/>
      <c r="C64" s="136"/>
      <c r="D64" s="12"/>
      <c r="G64"/>
    </row>
    <row r="65" spans="1:7" x14ac:dyDescent="0.25">
      <c r="A65" s="12"/>
      <c r="B65" s="12"/>
      <c r="C65" s="136"/>
      <c r="D65" s="12"/>
      <c r="G65"/>
    </row>
    <row r="66" spans="1:7" x14ac:dyDescent="0.25">
      <c r="A66" s="12"/>
      <c r="B66" s="12"/>
      <c r="C66" s="136"/>
      <c r="D66" s="12"/>
      <c r="G66"/>
    </row>
    <row r="67" spans="1:7" x14ac:dyDescent="0.25">
      <c r="A67" s="12"/>
      <c r="B67" s="12"/>
      <c r="C67" s="136"/>
      <c r="D67" s="12"/>
      <c r="G67"/>
    </row>
    <row r="68" spans="1:7" x14ac:dyDescent="0.25">
      <c r="A68" s="12"/>
      <c r="B68" s="12"/>
      <c r="C68" s="136"/>
      <c r="D68" s="12"/>
      <c r="G68"/>
    </row>
    <row r="69" spans="1:7" x14ac:dyDescent="0.25">
      <c r="A69" s="12"/>
      <c r="B69" s="12"/>
      <c r="C69" s="136"/>
      <c r="D69" s="12"/>
      <c r="G69"/>
    </row>
    <row r="70" spans="1:7" x14ac:dyDescent="0.25">
      <c r="A70" s="12"/>
      <c r="B70" s="12"/>
      <c r="C70" s="136"/>
      <c r="D70" s="12"/>
      <c r="G70"/>
    </row>
    <row r="71" spans="1:7" x14ac:dyDescent="0.25">
      <c r="A71" s="12"/>
      <c r="B71" s="12"/>
      <c r="C71" s="136"/>
      <c r="D71" s="12"/>
      <c r="G71"/>
    </row>
    <row r="72" spans="1:7" x14ac:dyDescent="0.25">
      <c r="A72" s="12"/>
      <c r="B72" s="12"/>
      <c r="C72" s="136"/>
      <c r="D72" s="12"/>
      <c r="G72"/>
    </row>
    <row r="73" spans="1:7" x14ac:dyDescent="0.25">
      <c r="A73" s="12"/>
      <c r="B73" s="12"/>
      <c r="C73" s="136"/>
      <c r="D73" s="12"/>
      <c r="G73"/>
    </row>
    <row r="74" spans="1:7" x14ac:dyDescent="0.25">
      <c r="A74" s="12"/>
      <c r="B74" s="12"/>
      <c r="C74" s="136"/>
      <c r="D74" s="12"/>
      <c r="G74"/>
    </row>
    <row r="75" spans="1:7" x14ac:dyDescent="0.25">
      <c r="A75" s="12"/>
      <c r="B75" s="12"/>
      <c r="C75" s="136"/>
      <c r="D75" s="12"/>
      <c r="G75"/>
    </row>
  </sheetData>
  <mergeCells count="1">
    <mergeCell ref="E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sqref="A1:E1"/>
    </sheetView>
  </sheetViews>
  <sheetFormatPr defaultRowHeight="15" x14ac:dyDescent="0.25"/>
  <cols>
    <col min="1" max="1" width="9.85546875" customWidth="1"/>
    <col min="2" max="3" width="10.28515625" customWidth="1"/>
    <col min="4" max="4" width="11.5703125" customWidth="1"/>
    <col min="5" max="5" width="6.85546875" customWidth="1"/>
  </cols>
  <sheetData>
    <row r="1" spans="1:16" ht="26.25" customHeight="1" thickBot="1" x14ac:dyDescent="0.3">
      <c r="A1" s="260" t="s">
        <v>40</v>
      </c>
      <c r="B1" s="261"/>
      <c r="C1" s="261"/>
      <c r="D1" s="261"/>
      <c r="E1" s="262"/>
      <c r="G1" s="260" t="s">
        <v>41</v>
      </c>
      <c r="H1" s="261"/>
      <c r="I1" s="261"/>
      <c r="J1" s="261"/>
      <c r="K1" s="262"/>
      <c r="M1" s="260" t="s">
        <v>42</v>
      </c>
      <c r="N1" s="261"/>
      <c r="O1" s="261"/>
      <c r="P1" s="262"/>
    </row>
    <row r="2" spans="1:16" ht="3" hidden="1" customHeight="1" thickBot="1" x14ac:dyDescent="0.3">
      <c r="A2" s="146"/>
      <c r="B2" s="146"/>
      <c r="C2" s="146"/>
      <c r="D2" s="146"/>
      <c r="E2" s="147"/>
    </row>
    <row r="3" spans="1:16" ht="54" customHeight="1" thickBot="1" x14ac:dyDescent="0.3">
      <c r="A3" s="148" t="s">
        <v>2</v>
      </c>
      <c r="B3" s="148" t="s">
        <v>3</v>
      </c>
      <c r="C3" s="148" t="s">
        <v>4</v>
      </c>
      <c r="D3" s="148" t="s">
        <v>5</v>
      </c>
      <c r="E3" s="149" t="s">
        <v>10</v>
      </c>
      <c r="F3" s="4"/>
      <c r="G3" s="148" t="s">
        <v>2</v>
      </c>
      <c r="H3" s="148" t="s">
        <v>3</v>
      </c>
      <c r="I3" s="148" t="s">
        <v>4</v>
      </c>
      <c r="J3" s="148" t="s">
        <v>5</v>
      </c>
      <c r="K3" s="149" t="s">
        <v>10</v>
      </c>
      <c r="L3" s="4"/>
      <c r="M3" s="148" t="s">
        <v>2</v>
      </c>
      <c r="N3" s="148" t="s">
        <v>3</v>
      </c>
      <c r="O3" s="148" t="s">
        <v>4</v>
      </c>
      <c r="P3" s="149" t="s">
        <v>10</v>
      </c>
    </row>
    <row r="4" spans="1:16" x14ac:dyDescent="0.25">
      <c r="A4" s="45">
        <v>71.428571428571431</v>
      </c>
      <c r="B4" s="43">
        <v>21.428571428571427</v>
      </c>
      <c r="C4" s="45">
        <v>0</v>
      </c>
      <c r="D4" s="55">
        <v>7.1428571428571423</v>
      </c>
      <c r="E4" s="61">
        <f>SUM(A4:D4)</f>
        <v>100</v>
      </c>
      <c r="K4" s="93">
        <v>0</v>
      </c>
      <c r="P4" s="94">
        <v>66.666666666666671</v>
      </c>
    </row>
    <row r="5" spans="1:16" x14ac:dyDescent="0.25">
      <c r="A5" s="45">
        <v>25</v>
      </c>
      <c r="B5" s="43">
        <v>25</v>
      </c>
      <c r="C5" s="45">
        <v>0</v>
      </c>
      <c r="D5" s="55">
        <v>0</v>
      </c>
      <c r="E5" s="61">
        <f>SUM(A5:D5)</f>
        <v>50</v>
      </c>
      <c r="K5" s="82">
        <v>25</v>
      </c>
      <c r="P5" s="95">
        <v>41.666666666666664</v>
      </c>
    </row>
    <row r="6" spans="1:16" x14ac:dyDescent="0.25">
      <c r="A6" s="45">
        <v>0</v>
      </c>
      <c r="B6" s="43">
        <v>78.94736842105263</v>
      </c>
      <c r="C6" s="45">
        <v>21.052631578947366</v>
      </c>
      <c r="D6" s="55">
        <v>0</v>
      </c>
      <c r="E6" s="61">
        <f>SUM(A6:D6)</f>
        <v>100</v>
      </c>
      <c r="K6" s="82">
        <v>33.333333333333336</v>
      </c>
      <c r="P6" s="95">
        <v>57.89473684210526</v>
      </c>
    </row>
    <row r="7" spans="1:16" x14ac:dyDescent="0.25">
      <c r="A7" s="45">
        <v>69.565217391304344</v>
      </c>
      <c r="B7" s="43">
        <v>21.739130434782609</v>
      </c>
      <c r="C7" s="45">
        <v>0</v>
      </c>
      <c r="D7" s="55">
        <v>0</v>
      </c>
      <c r="E7" s="61">
        <f t="shared" ref="E7:E38" si="0">SUM(A7:D7)</f>
        <v>91.304347826086953</v>
      </c>
      <c r="K7" s="82">
        <v>41.176470588235297</v>
      </c>
      <c r="P7" s="95">
        <v>71.428571428571431</v>
      </c>
    </row>
    <row r="8" spans="1:16" x14ac:dyDescent="0.25">
      <c r="A8" s="45">
        <v>54.54545454545454</v>
      </c>
      <c r="B8" s="43">
        <v>36.363636363636367</v>
      </c>
      <c r="C8" s="45">
        <v>0</v>
      </c>
      <c r="D8" s="55">
        <v>0</v>
      </c>
      <c r="E8" s="61">
        <f t="shared" si="0"/>
        <v>90.909090909090907</v>
      </c>
      <c r="K8" s="82">
        <v>42.857142857142854</v>
      </c>
      <c r="P8" s="95">
        <v>81.481481481481481</v>
      </c>
    </row>
    <row r="9" spans="1:16" x14ac:dyDescent="0.25">
      <c r="A9" s="45">
        <v>40.74074074074074</v>
      </c>
      <c r="B9" s="43">
        <v>37.037037037037038</v>
      </c>
      <c r="C9" s="45">
        <v>3.7037037037037033</v>
      </c>
      <c r="D9" s="55">
        <v>0</v>
      </c>
      <c r="E9" s="61">
        <f t="shared" si="0"/>
        <v>81.481481481481481</v>
      </c>
      <c r="K9" s="82">
        <v>54.545454545454547</v>
      </c>
      <c r="P9" s="95">
        <v>85.714285714285708</v>
      </c>
    </row>
    <row r="10" spans="1:16" x14ac:dyDescent="0.25">
      <c r="A10" s="45">
        <v>31.818181818181817</v>
      </c>
      <c r="B10" s="43">
        <v>22.727272727272727</v>
      </c>
      <c r="C10" s="45">
        <v>0</v>
      </c>
      <c r="D10" s="55">
        <v>0</v>
      </c>
      <c r="E10" s="61">
        <f t="shared" si="0"/>
        <v>54.545454545454547</v>
      </c>
      <c r="K10" s="82">
        <v>56</v>
      </c>
      <c r="P10" s="95">
        <v>66.666666666666671</v>
      </c>
    </row>
    <row r="11" spans="1:16" x14ac:dyDescent="0.25">
      <c r="A11" s="45">
        <v>33.333333333333329</v>
      </c>
      <c r="B11" s="43">
        <v>33.333333333333329</v>
      </c>
      <c r="C11" s="45">
        <v>0</v>
      </c>
      <c r="D11" s="55">
        <v>0</v>
      </c>
      <c r="E11" s="61">
        <f t="shared" si="0"/>
        <v>66.666666666666657</v>
      </c>
      <c r="K11" s="82">
        <v>62.5</v>
      </c>
      <c r="P11" s="95">
        <v>52.941176470588232</v>
      </c>
    </row>
    <row r="12" spans="1:16" x14ac:dyDescent="0.25">
      <c r="A12" s="45">
        <v>40</v>
      </c>
      <c r="B12" s="43">
        <v>30</v>
      </c>
      <c r="C12" s="45">
        <v>0</v>
      </c>
      <c r="D12" s="55">
        <v>0</v>
      </c>
      <c r="E12" s="61">
        <f t="shared" si="0"/>
        <v>70</v>
      </c>
      <c r="K12" s="82">
        <v>63.15789473684211</v>
      </c>
      <c r="P12" s="95">
        <v>31.578947368421051</v>
      </c>
    </row>
    <row r="13" spans="1:16" x14ac:dyDescent="0.25">
      <c r="A13" s="45">
        <v>75</v>
      </c>
      <c r="B13" s="43">
        <v>0</v>
      </c>
      <c r="C13" s="45">
        <v>0</v>
      </c>
      <c r="D13" s="55">
        <v>0</v>
      </c>
      <c r="E13" s="61">
        <f t="shared" si="0"/>
        <v>75</v>
      </c>
      <c r="K13" s="82">
        <v>63.63636363636364</v>
      </c>
      <c r="P13" s="95">
        <v>95.833333333333329</v>
      </c>
    </row>
    <row r="14" spans="1:16" x14ac:dyDescent="0.25">
      <c r="A14" s="45">
        <v>40</v>
      </c>
      <c r="B14" s="43">
        <v>60</v>
      </c>
      <c r="C14" s="45">
        <v>0</v>
      </c>
      <c r="D14" s="55">
        <v>0</v>
      </c>
      <c r="E14" s="61">
        <f t="shared" si="0"/>
        <v>100</v>
      </c>
      <c r="K14" s="82">
        <v>65.217391304347828</v>
      </c>
      <c r="P14" s="95">
        <v>100</v>
      </c>
    </row>
    <row r="15" spans="1:16" x14ac:dyDescent="0.25">
      <c r="A15" s="45">
        <v>50</v>
      </c>
      <c r="B15" s="43">
        <v>0</v>
      </c>
      <c r="C15" s="45">
        <v>0</v>
      </c>
      <c r="D15" s="55">
        <v>0</v>
      </c>
      <c r="E15" s="61">
        <f t="shared" si="0"/>
        <v>50</v>
      </c>
      <c r="K15" s="82">
        <v>68.75</v>
      </c>
      <c r="P15" s="95">
        <v>75</v>
      </c>
    </row>
    <row r="16" spans="1:16" x14ac:dyDescent="0.25">
      <c r="A16" s="45">
        <v>42.857142857142854</v>
      </c>
      <c r="B16" s="43">
        <v>28.571428571428569</v>
      </c>
      <c r="C16" s="45">
        <v>4.7619047619047619</v>
      </c>
      <c r="D16" s="55">
        <v>0</v>
      </c>
      <c r="E16" s="61">
        <f t="shared" si="0"/>
        <v>76.190476190476176</v>
      </c>
      <c r="K16" s="82">
        <v>69.565217391304344</v>
      </c>
      <c r="P16" s="95">
        <v>71.428571428571431</v>
      </c>
    </row>
    <row r="17" spans="1:16" x14ac:dyDescent="0.25">
      <c r="A17" s="45">
        <v>22.222222222222221</v>
      </c>
      <c r="B17" s="43">
        <v>16.666666666666664</v>
      </c>
      <c r="C17" s="45">
        <v>0</v>
      </c>
      <c r="D17" s="55">
        <v>0</v>
      </c>
      <c r="E17" s="61">
        <f t="shared" si="0"/>
        <v>38.888888888888886</v>
      </c>
      <c r="K17" s="82">
        <v>70.588235294117638</v>
      </c>
      <c r="P17" s="95">
        <v>84.615384615384613</v>
      </c>
    </row>
    <row r="18" spans="1:16" x14ac:dyDescent="0.25">
      <c r="A18" s="45">
        <v>20</v>
      </c>
      <c r="B18" s="43">
        <v>48</v>
      </c>
      <c r="C18" s="45">
        <v>20</v>
      </c>
      <c r="D18" s="55">
        <v>0</v>
      </c>
      <c r="E18" s="61">
        <f t="shared" si="0"/>
        <v>88</v>
      </c>
      <c r="K18" s="82">
        <v>70.833333333333329</v>
      </c>
      <c r="P18" s="95">
        <v>100</v>
      </c>
    </row>
    <row r="19" spans="1:16" x14ac:dyDescent="0.25">
      <c r="A19" s="45">
        <v>42.857142857142854</v>
      </c>
      <c r="B19" s="43">
        <v>23.809523809523807</v>
      </c>
      <c r="C19" s="45">
        <v>0</v>
      </c>
      <c r="D19" s="55">
        <v>0</v>
      </c>
      <c r="E19" s="61">
        <f t="shared" si="0"/>
        <v>66.666666666666657</v>
      </c>
      <c r="K19" s="82">
        <v>73.07692307692308</v>
      </c>
      <c r="P19" s="95">
        <v>45.454545454545453</v>
      </c>
    </row>
    <row r="20" spans="1:16" x14ac:dyDescent="0.25">
      <c r="A20" s="45">
        <v>56</v>
      </c>
      <c r="B20" s="43">
        <v>28</v>
      </c>
      <c r="C20" s="45">
        <v>0</v>
      </c>
      <c r="D20" s="55">
        <v>0</v>
      </c>
      <c r="E20" s="61">
        <f t="shared" si="0"/>
        <v>84</v>
      </c>
      <c r="K20" s="82">
        <v>73.333333333333343</v>
      </c>
      <c r="P20" s="95">
        <v>57.142857142857146</v>
      </c>
    </row>
    <row r="21" spans="1:16" x14ac:dyDescent="0.25">
      <c r="A21" s="45">
        <v>0</v>
      </c>
      <c r="B21" s="43">
        <v>0</v>
      </c>
      <c r="C21" s="45">
        <v>0</v>
      </c>
      <c r="D21" s="55">
        <v>0</v>
      </c>
      <c r="E21" s="61">
        <f t="shared" si="0"/>
        <v>0</v>
      </c>
      <c r="K21" s="82">
        <v>75</v>
      </c>
      <c r="P21" s="95">
        <v>68.181818181818187</v>
      </c>
    </row>
    <row r="22" spans="1:16" x14ac:dyDescent="0.25">
      <c r="A22" s="45">
        <v>47.826086956521742</v>
      </c>
      <c r="B22" s="43">
        <v>13.043478260869565</v>
      </c>
      <c r="C22" s="45">
        <v>4.3478260869565215</v>
      </c>
      <c r="D22" s="55">
        <v>0</v>
      </c>
      <c r="E22" s="61">
        <f t="shared" si="0"/>
        <v>65.217391304347828</v>
      </c>
      <c r="K22" s="82">
        <v>76.190476190476176</v>
      </c>
      <c r="P22" s="95">
        <v>70.833333333333329</v>
      </c>
    </row>
    <row r="23" spans="1:16" x14ac:dyDescent="0.25">
      <c r="A23" s="45">
        <v>30</v>
      </c>
      <c r="B23" s="43">
        <v>40</v>
      </c>
      <c r="C23" s="45">
        <v>25</v>
      </c>
      <c r="D23" s="55">
        <v>0</v>
      </c>
      <c r="E23" s="61">
        <f t="shared" si="0"/>
        <v>95</v>
      </c>
      <c r="K23" s="82">
        <v>76.19047619047619</v>
      </c>
      <c r="P23" s="95">
        <v>50</v>
      </c>
    </row>
    <row r="24" spans="1:16" x14ac:dyDescent="0.25">
      <c r="A24" s="45">
        <v>25</v>
      </c>
      <c r="B24" s="43">
        <v>50</v>
      </c>
      <c r="C24" s="45">
        <v>0</v>
      </c>
      <c r="D24" s="55">
        <v>0</v>
      </c>
      <c r="E24" s="61">
        <f t="shared" si="0"/>
        <v>75</v>
      </c>
      <c r="K24" s="82">
        <v>78.260869565217391</v>
      </c>
      <c r="P24" s="95">
        <v>64.285714285714292</v>
      </c>
    </row>
    <row r="25" spans="1:16" x14ac:dyDescent="0.25">
      <c r="A25" s="45">
        <v>44</v>
      </c>
      <c r="B25" s="43">
        <v>24</v>
      </c>
      <c r="C25" s="45">
        <v>0</v>
      </c>
      <c r="D25" s="55">
        <v>4</v>
      </c>
      <c r="E25" s="61">
        <f t="shared" si="0"/>
        <v>72</v>
      </c>
      <c r="K25" s="82">
        <v>78.260869565217391</v>
      </c>
      <c r="P25" s="95">
        <v>61.111111111111114</v>
      </c>
    </row>
    <row r="26" spans="1:16" x14ac:dyDescent="0.25">
      <c r="A26" s="45">
        <v>50</v>
      </c>
      <c r="B26" s="43">
        <v>28.571428571428569</v>
      </c>
      <c r="C26" s="45">
        <v>14.285714285714285</v>
      </c>
      <c r="D26" s="55">
        <v>0</v>
      </c>
      <c r="E26" s="61">
        <f t="shared" si="0"/>
        <v>92.857142857142861</v>
      </c>
      <c r="K26" s="83">
        <v>79.166666666666657</v>
      </c>
      <c r="P26" s="95">
        <v>74.193548387096769</v>
      </c>
    </row>
    <row r="27" spans="1:16" x14ac:dyDescent="0.25">
      <c r="A27" s="45">
        <v>42.857142857142854</v>
      </c>
      <c r="B27" s="43">
        <v>4.7619047619047619</v>
      </c>
      <c r="C27" s="45">
        <v>0</v>
      </c>
      <c r="D27" s="55">
        <v>0</v>
      </c>
      <c r="E27" s="61">
        <f t="shared" si="0"/>
        <v>47.619047619047613</v>
      </c>
      <c r="K27" s="82">
        <v>82.35294117647058</v>
      </c>
      <c r="P27" s="95">
        <v>66.666666666666671</v>
      </c>
    </row>
    <row r="28" spans="1:16" x14ac:dyDescent="0.25">
      <c r="A28" s="45">
        <v>42.307692307692307</v>
      </c>
      <c r="B28" s="43">
        <v>38.461538461538467</v>
      </c>
      <c r="C28" s="45">
        <v>3.8461538461538463</v>
      </c>
      <c r="D28" s="55">
        <v>0</v>
      </c>
      <c r="E28" s="61">
        <f t="shared" si="0"/>
        <v>84.615384615384613</v>
      </c>
      <c r="K28" s="82">
        <v>83.333333333333343</v>
      </c>
      <c r="P28" s="95">
        <v>100</v>
      </c>
    </row>
    <row r="29" spans="1:16" x14ac:dyDescent="0.25">
      <c r="A29" s="45">
        <v>23</v>
      </c>
      <c r="B29" s="43">
        <v>27</v>
      </c>
      <c r="C29" s="45">
        <v>5</v>
      </c>
      <c r="D29" s="55">
        <v>0</v>
      </c>
      <c r="E29" s="61">
        <f t="shared" si="0"/>
        <v>55</v>
      </c>
      <c r="K29" s="82">
        <v>83.333333333333343</v>
      </c>
      <c r="P29" s="95">
        <v>76</v>
      </c>
    </row>
    <row r="30" spans="1:16" x14ac:dyDescent="0.25">
      <c r="A30" s="45">
        <v>53.846153846153847</v>
      </c>
      <c r="B30" s="43">
        <v>23.076923076923077</v>
      </c>
      <c r="C30" s="45">
        <v>0</v>
      </c>
      <c r="D30" s="55">
        <v>0</v>
      </c>
      <c r="E30" s="61">
        <f t="shared" si="0"/>
        <v>76.92307692307692</v>
      </c>
      <c r="K30" s="82">
        <v>85.714285714285708</v>
      </c>
      <c r="P30" s="95">
        <v>86.666666666666671</v>
      </c>
    </row>
    <row r="31" spans="1:16" x14ac:dyDescent="0.25">
      <c r="A31" s="45">
        <v>46.153846153846153</v>
      </c>
      <c r="B31" s="43">
        <v>23.076923076923077</v>
      </c>
      <c r="C31" s="45">
        <v>0</v>
      </c>
      <c r="D31" s="55">
        <v>0</v>
      </c>
      <c r="E31" s="61">
        <f t="shared" si="0"/>
        <v>69.230769230769226</v>
      </c>
      <c r="K31" s="82">
        <v>90.476190476190467</v>
      </c>
      <c r="P31" s="95">
        <v>48.148148148148145</v>
      </c>
    </row>
    <row r="32" spans="1:16" x14ac:dyDescent="0.25">
      <c r="A32" s="45">
        <v>36.363636363636367</v>
      </c>
      <c r="B32" s="43">
        <v>27.27272727272727</v>
      </c>
      <c r="C32" s="45">
        <v>0</v>
      </c>
      <c r="D32" s="55">
        <v>0</v>
      </c>
      <c r="E32" s="61">
        <f t="shared" si="0"/>
        <v>63.63636363636364</v>
      </c>
      <c r="K32" s="82">
        <v>95.454545454545453</v>
      </c>
      <c r="P32" s="95">
        <v>61.111111111111114</v>
      </c>
    </row>
    <row r="33" spans="1:16" x14ac:dyDescent="0.25">
      <c r="A33" s="45">
        <v>19.354838709677399</v>
      </c>
      <c r="B33" s="43">
        <v>19.354838709677399</v>
      </c>
      <c r="C33" s="45">
        <v>0</v>
      </c>
      <c r="D33" s="55">
        <v>0</v>
      </c>
      <c r="E33" s="61">
        <f t="shared" si="0"/>
        <v>38.709677419354797</v>
      </c>
      <c r="K33" s="82">
        <v>96.296296296296291</v>
      </c>
      <c r="P33" s="95">
        <v>30</v>
      </c>
    </row>
    <row r="34" spans="1:16" x14ac:dyDescent="0.25">
      <c r="A34" s="45">
        <v>28.125</v>
      </c>
      <c r="B34" s="43">
        <v>46.875</v>
      </c>
      <c r="C34" s="45">
        <v>3.125</v>
      </c>
      <c r="D34" s="55">
        <v>0</v>
      </c>
      <c r="E34" s="61">
        <f t="shared" si="0"/>
        <v>78.125</v>
      </c>
      <c r="K34" s="82">
        <v>100</v>
      </c>
      <c r="P34" s="95">
        <v>42.10526315789474</v>
      </c>
    </row>
    <row r="35" spans="1:16" x14ac:dyDescent="0.25">
      <c r="A35" s="45">
        <v>47.058823529411761</v>
      </c>
      <c r="B35" s="43">
        <v>23.52941176470588</v>
      </c>
      <c r="C35" s="45">
        <v>0</v>
      </c>
      <c r="D35" s="55">
        <v>0</v>
      </c>
      <c r="E35" s="61">
        <f t="shared" si="0"/>
        <v>70.588235294117638</v>
      </c>
      <c r="K35" s="82">
        <v>100</v>
      </c>
      <c r="P35" s="95">
        <v>69.565217391304344</v>
      </c>
    </row>
    <row r="36" spans="1:16" x14ac:dyDescent="0.25">
      <c r="A36" s="45">
        <v>20</v>
      </c>
      <c r="B36" s="43">
        <v>28.000000000000004</v>
      </c>
      <c r="C36" s="45">
        <v>12</v>
      </c>
      <c r="D36" s="55">
        <v>0</v>
      </c>
      <c r="E36" s="61">
        <f t="shared" si="0"/>
        <v>60</v>
      </c>
      <c r="K36" s="65">
        <v>2213.60137739324</v>
      </c>
      <c r="P36" s="95">
        <v>58.333333333333336</v>
      </c>
    </row>
    <row r="37" spans="1:16" x14ac:dyDescent="0.25">
      <c r="A37" s="45">
        <v>14.285714285714285</v>
      </c>
      <c r="B37" s="43">
        <v>0</v>
      </c>
      <c r="C37" s="45">
        <v>0</v>
      </c>
      <c r="D37" s="55">
        <v>0</v>
      </c>
      <c r="E37" s="61">
        <f t="shared" si="0"/>
        <v>14.285714285714285</v>
      </c>
      <c r="K37" s="80"/>
      <c r="P37" s="95">
        <v>70.833333333333329</v>
      </c>
    </row>
    <row r="38" spans="1:16" ht="15.75" thickBot="1" x14ac:dyDescent="0.3">
      <c r="A38" s="46">
        <v>38.095238095238095</v>
      </c>
      <c r="B38" s="44">
        <v>33.333333333333329</v>
      </c>
      <c r="C38" s="46">
        <v>0</v>
      </c>
      <c r="D38" s="56">
        <v>0</v>
      </c>
      <c r="E38" s="62">
        <f t="shared" si="0"/>
        <v>71.428571428571416</v>
      </c>
      <c r="K38" s="84"/>
      <c r="P38" s="95">
        <v>62.068965517241381</v>
      </c>
    </row>
    <row r="39" spans="1:16" ht="15.75" thickBot="1" x14ac:dyDescent="0.3">
      <c r="E39" s="13">
        <f>SUM(E4:E38)</f>
        <v>2413.8894477887029</v>
      </c>
      <c r="K39" s="89"/>
      <c r="P39" s="96">
        <f>SUM(P4:P38)</f>
        <v>2345.618121904919</v>
      </c>
    </row>
    <row r="40" spans="1:16" ht="19.5" thickBot="1" x14ac:dyDescent="0.35">
      <c r="C40" s="263" t="s">
        <v>39</v>
      </c>
      <c r="D40" s="264"/>
      <c r="E40" s="90">
        <f>E39/35</f>
        <v>68.968269936820079</v>
      </c>
      <c r="I40" s="263" t="s">
        <v>20</v>
      </c>
      <c r="J40" s="264"/>
      <c r="K40" s="90">
        <v>69.17504304353875</v>
      </c>
      <c r="N40" s="263" t="s">
        <v>21</v>
      </c>
      <c r="O40" s="264"/>
      <c r="P40" s="91">
        <f>P39/35</f>
        <v>67.01766062585483</v>
      </c>
    </row>
    <row r="41" spans="1:16" ht="18.75" x14ac:dyDescent="0.3">
      <c r="D41" s="151" t="s">
        <v>22</v>
      </c>
      <c r="J41" s="151" t="s">
        <v>22</v>
      </c>
      <c r="O41" s="151" t="s">
        <v>22</v>
      </c>
    </row>
  </sheetData>
  <mergeCells count="6">
    <mergeCell ref="G1:K1"/>
    <mergeCell ref="M1:P1"/>
    <mergeCell ref="I40:J40"/>
    <mergeCell ref="N40:O40"/>
    <mergeCell ref="C40:D40"/>
    <mergeCell ref="A1:E1"/>
  </mergeCells>
  <conditionalFormatting sqref="P4:P38">
    <cfRule type="cellIs" dxfId="1" priority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3" workbookViewId="0">
      <selection activeCell="P3" sqref="P3"/>
    </sheetView>
  </sheetViews>
  <sheetFormatPr defaultRowHeight="15" x14ac:dyDescent="0.25"/>
  <cols>
    <col min="1" max="1" width="13" customWidth="1"/>
    <col min="2" max="2" width="11.85546875" customWidth="1"/>
    <col min="3" max="3" width="13.7109375" customWidth="1"/>
    <col min="4" max="4" width="9.140625" style="35"/>
    <col min="6" max="6" width="14.42578125" customWidth="1"/>
    <col min="7" max="7" width="11.28515625" customWidth="1"/>
    <col min="8" max="8" width="13.85546875" customWidth="1"/>
    <col min="10" max="10" width="11.140625" customWidth="1"/>
    <col min="11" max="11" width="13.140625" customWidth="1"/>
    <col min="12" max="12" width="13.7109375" customWidth="1"/>
  </cols>
  <sheetData>
    <row r="1" spans="1:13" ht="26.25" customHeight="1" thickBot="1" x14ac:dyDescent="0.3">
      <c r="A1" s="268" t="s">
        <v>43</v>
      </c>
      <c r="B1" s="269"/>
      <c r="C1" s="269"/>
      <c r="D1" s="270"/>
      <c r="F1" s="260" t="s">
        <v>45</v>
      </c>
      <c r="G1" s="261"/>
      <c r="H1" s="261"/>
      <c r="I1" s="127"/>
      <c r="K1" s="265" t="s">
        <v>44</v>
      </c>
      <c r="L1" s="266"/>
      <c r="M1" s="267"/>
    </row>
    <row r="2" spans="1:13" ht="35.25" customHeight="1" x14ac:dyDescent="0.25">
      <c r="A2" s="102" t="s">
        <v>3</v>
      </c>
      <c r="B2" s="102" t="s">
        <v>4</v>
      </c>
      <c r="C2" s="102" t="s">
        <v>5</v>
      </c>
      <c r="D2" s="123" t="s">
        <v>11</v>
      </c>
      <c r="F2" s="102" t="s">
        <v>3</v>
      </c>
      <c r="G2" s="102" t="s">
        <v>4</v>
      </c>
      <c r="H2" s="141" t="s">
        <v>5</v>
      </c>
      <c r="I2" s="123" t="s">
        <v>11</v>
      </c>
      <c r="K2" s="102" t="s">
        <v>3</v>
      </c>
      <c r="L2" s="141" t="s">
        <v>4</v>
      </c>
      <c r="M2" s="123" t="s">
        <v>11</v>
      </c>
    </row>
    <row r="3" spans="1:13" x14ac:dyDescent="0.25">
      <c r="A3" s="43">
        <v>21.428571428571427</v>
      </c>
      <c r="B3" s="45">
        <v>0</v>
      </c>
      <c r="C3" s="55">
        <v>7.1428571428571423</v>
      </c>
      <c r="D3" s="137">
        <f>SUM(A3:C3)</f>
        <v>28.571428571428569</v>
      </c>
      <c r="F3" s="131">
        <v>36.363636363636367</v>
      </c>
      <c r="G3" s="130">
        <v>9.0909090909090917</v>
      </c>
      <c r="H3" s="142">
        <v>0</v>
      </c>
      <c r="I3" s="137">
        <f>SUM(F3:H3)</f>
        <v>45.45454545454546</v>
      </c>
      <c r="K3" s="132">
        <v>33.333333333333336</v>
      </c>
      <c r="L3" s="143">
        <v>0</v>
      </c>
      <c r="M3" s="137">
        <v>33.333333333333336</v>
      </c>
    </row>
    <row r="4" spans="1:13" x14ac:dyDescent="0.25">
      <c r="A4" s="43">
        <v>25</v>
      </c>
      <c r="B4" s="45">
        <v>0</v>
      </c>
      <c r="C4" s="55">
        <v>0</v>
      </c>
      <c r="D4" s="137">
        <f>SUM(A4:C4)</f>
        <v>25</v>
      </c>
      <c r="F4" s="132">
        <v>47.058823529411761</v>
      </c>
      <c r="G4" s="128">
        <v>0</v>
      </c>
      <c r="H4" s="143">
        <v>0</v>
      </c>
      <c r="I4" s="137">
        <f>SUM(F4:H4)</f>
        <v>47.058823529411761</v>
      </c>
      <c r="K4" s="132">
        <v>8.3333333333333339</v>
      </c>
      <c r="L4" s="143">
        <v>0</v>
      </c>
      <c r="M4" s="137">
        <v>8.3333333333333339</v>
      </c>
    </row>
    <row r="5" spans="1:13" x14ac:dyDescent="0.25">
      <c r="A5" s="43">
        <v>78.94736842105263</v>
      </c>
      <c r="B5" s="45">
        <v>21.052631578947366</v>
      </c>
      <c r="C5" s="55">
        <v>0</v>
      </c>
      <c r="D5" s="137">
        <f>SUM(A5:C5)</f>
        <v>100</v>
      </c>
      <c r="F5" s="132">
        <v>42.857142857142854</v>
      </c>
      <c r="G5" s="128">
        <v>0</v>
      </c>
      <c r="H5" s="143">
        <v>0</v>
      </c>
      <c r="I5" s="137">
        <f>SUM(F5:H5)</f>
        <v>42.857142857142854</v>
      </c>
      <c r="K5" s="132">
        <v>26.315789473684209</v>
      </c>
      <c r="L5" s="143">
        <v>10.526315789473685</v>
      </c>
      <c r="M5" s="137">
        <v>36.842105263157897</v>
      </c>
    </row>
    <row r="6" spans="1:13" x14ac:dyDescent="0.25">
      <c r="A6" s="43">
        <v>21.739130434782609</v>
      </c>
      <c r="B6" s="45">
        <v>0</v>
      </c>
      <c r="C6" s="55">
        <v>0</v>
      </c>
      <c r="D6" s="137">
        <f t="shared" ref="D6:D37" si="0">SUM(A6:C6)</f>
        <v>21.739130434782609</v>
      </c>
      <c r="F6" s="132">
        <v>43.478260869565219</v>
      </c>
      <c r="G6" s="128">
        <v>0</v>
      </c>
      <c r="H6" s="143">
        <v>0</v>
      </c>
      <c r="I6" s="137">
        <f>SUM(F6:H6)</f>
        <v>43.478260869565219</v>
      </c>
      <c r="K6" s="132">
        <v>28.571428571428573</v>
      </c>
      <c r="L6" s="143">
        <v>0</v>
      </c>
      <c r="M6" s="137">
        <v>28.571428571428573</v>
      </c>
    </row>
    <row r="7" spans="1:13" x14ac:dyDescent="0.25">
      <c r="A7" s="43">
        <v>36.363636363636367</v>
      </c>
      <c r="B7" s="45">
        <v>0</v>
      </c>
      <c r="C7" s="55">
        <v>0</v>
      </c>
      <c r="D7" s="137">
        <f t="shared" si="0"/>
        <v>36.363636363636367</v>
      </c>
      <c r="F7" s="132">
        <v>38.095238095238095</v>
      </c>
      <c r="G7" s="128">
        <v>4.7619047619047619</v>
      </c>
      <c r="H7" s="143">
        <v>0</v>
      </c>
      <c r="I7" s="137">
        <f t="shared" ref="I7:I34" si="1">SUM(F7:H7)</f>
        <v>42.857142857142854</v>
      </c>
      <c r="K7" s="132">
        <v>44.444444444444443</v>
      </c>
      <c r="L7" s="143">
        <v>0</v>
      </c>
      <c r="M7" s="137">
        <v>44.444444444444443</v>
      </c>
    </row>
    <row r="8" spans="1:13" x14ac:dyDescent="0.25">
      <c r="A8" s="43">
        <v>37.037037037037038</v>
      </c>
      <c r="B8" s="45">
        <v>3.7037037037037033</v>
      </c>
      <c r="C8" s="55">
        <v>0</v>
      </c>
      <c r="D8" s="137">
        <f t="shared" si="0"/>
        <v>40.74074074074074</v>
      </c>
      <c r="F8" s="132">
        <v>0</v>
      </c>
      <c r="G8" s="128">
        <v>0</v>
      </c>
      <c r="H8" s="143">
        <v>0</v>
      </c>
      <c r="I8" s="137">
        <f t="shared" si="1"/>
        <v>0</v>
      </c>
      <c r="K8" s="132">
        <v>57.142857142857146</v>
      </c>
      <c r="L8" s="143">
        <v>0</v>
      </c>
      <c r="M8" s="137">
        <v>57.142857142857146</v>
      </c>
    </row>
    <row r="9" spans="1:13" x14ac:dyDescent="0.25">
      <c r="A9" s="43">
        <v>22.727272727272727</v>
      </c>
      <c r="B9" s="45">
        <v>0</v>
      </c>
      <c r="C9" s="55">
        <v>0</v>
      </c>
      <c r="D9" s="137">
        <f t="shared" si="0"/>
        <v>22.727272727272727</v>
      </c>
      <c r="F9" s="132">
        <v>42.857142857142854</v>
      </c>
      <c r="G9" s="128">
        <v>0</v>
      </c>
      <c r="H9" s="143">
        <v>0</v>
      </c>
      <c r="I9" s="137">
        <f t="shared" si="1"/>
        <v>42.857142857142854</v>
      </c>
      <c r="K9" s="132">
        <v>19.047619047619047</v>
      </c>
      <c r="L9" s="143">
        <v>4.7619047619047619</v>
      </c>
      <c r="M9" s="137">
        <v>23.80952380952381</v>
      </c>
    </row>
    <row r="10" spans="1:13" x14ac:dyDescent="0.25">
      <c r="A10" s="43">
        <v>33.333333333333329</v>
      </c>
      <c r="B10" s="45">
        <v>0</v>
      </c>
      <c r="C10" s="55">
        <v>0</v>
      </c>
      <c r="D10" s="137">
        <f t="shared" si="0"/>
        <v>33.333333333333329</v>
      </c>
      <c r="F10" s="132">
        <v>37.5</v>
      </c>
      <c r="G10" s="128">
        <v>12.5</v>
      </c>
      <c r="H10" s="143">
        <v>0</v>
      </c>
      <c r="I10" s="137">
        <f t="shared" si="1"/>
        <v>50</v>
      </c>
      <c r="K10" s="132">
        <v>17.647058823529413</v>
      </c>
      <c r="L10" s="143">
        <v>0</v>
      </c>
      <c r="M10" s="137">
        <v>17.647058823529413</v>
      </c>
    </row>
    <row r="11" spans="1:13" x14ac:dyDescent="0.25">
      <c r="A11" s="43">
        <v>30</v>
      </c>
      <c r="B11" s="45">
        <v>0</v>
      </c>
      <c r="C11" s="55">
        <v>0</v>
      </c>
      <c r="D11" s="137">
        <f t="shared" si="0"/>
        <v>30</v>
      </c>
      <c r="F11" s="132">
        <v>13.043478260869565</v>
      </c>
      <c r="G11" s="128">
        <v>0</v>
      </c>
      <c r="H11" s="143">
        <v>0</v>
      </c>
      <c r="I11" s="137">
        <f t="shared" si="1"/>
        <v>13.043478260869565</v>
      </c>
      <c r="K11" s="132">
        <v>15.789473684210526</v>
      </c>
      <c r="L11" s="143">
        <v>0</v>
      </c>
      <c r="M11" s="137">
        <v>15.789473684210526</v>
      </c>
    </row>
    <row r="12" spans="1:13" x14ac:dyDescent="0.25">
      <c r="A12" s="43">
        <v>0</v>
      </c>
      <c r="B12" s="45">
        <v>0</v>
      </c>
      <c r="C12" s="55">
        <v>0</v>
      </c>
      <c r="D12" s="137">
        <f t="shared" si="0"/>
        <v>0</v>
      </c>
      <c r="F12" s="132">
        <v>14.285714285714285</v>
      </c>
      <c r="G12" s="128">
        <v>0</v>
      </c>
      <c r="H12" s="143">
        <v>0</v>
      </c>
      <c r="I12" s="137">
        <f t="shared" si="1"/>
        <v>14.285714285714285</v>
      </c>
      <c r="K12" s="132">
        <v>45.833333333333336</v>
      </c>
      <c r="L12" s="143">
        <v>4.166666666666667</v>
      </c>
      <c r="M12" s="137">
        <v>50</v>
      </c>
    </row>
    <row r="13" spans="1:13" x14ac:dyDescent="0.25">
      <c r="A13" s="43">
        <v>60</v>
      </c>
      <c r="B13" s="45">
        <v>0</v>
      </c>
      <c r="C13" s="55">
        <v>0</v>
      </c>
      <c r="D13" s="137">
        <f t="shared" si="0"/>
        <v>60</v>
      </c>
      <c r="F13" s="133">
        <v>25</v>
      </c>
      <c r="G13" s="129">
        <v>0</v>
      </c>
      <c r="H13" s="144">
        <v>0</v>
      </c>
      <c r="I13" s="137">
        <f t="shared" si="1"/>
        <v>25</v>
      </c>
      <c r="K13" s="132">
        <v>50</v>
      </c>
      <c r="L13" s="143">
        <v>0</v>
      </c>
      <c r="M13" s="137">
        <v>50</v>
      </c>
    </row>
    <row r="14" spans="1:13" x14ac:dyDescent="0.25">
      <c r="A14" s="43">
        <v>0</v>
      </c>
      <c r="B14" s="45">
        <v>0</v>
      </c>
      <c r="C14" s="55">
        <v>0</v>
      </c>
      <c r="D14" s="137">
        <f t="shared" si="0"/>
        <v>0</v>
      </c>
      <c r="F14" s="132">
        <v>4.1666666666666661</v>
      </c>
      <c r="G14" s="128">
        <v>0</v>
      </c>
      <c r="H14" s="143">
        <v>0</v>
      </c>
      <c r="I14" s="137">
        <f t="shared" si="1"/>
        <v>4.1666666666666661</v>
      </c>
      <c r="K14" s="132">
        <v>12.5</v>
      </c>
      <c r="L14" s="143">
        <v>0</v>
      </c>
      <c r="M14" s="137">
        <v>12.5</v>
      </c>
    </row>
    <row r="15" spans="1:13" x14ac:dyDescent="0.25">
      <c r="A15" s="43">
        <v>28.571428571428569</v>
      </c>
      <c r="B15" s="45">
        <v>4.7619047619047619</v>
      </c>
      <c r="C15" s="55">
        <v>0</v>
      </c>
      <c r="D15" s="137">
        <f t="shared" si="0"/>
        <v>33.333333333333329</v>
      </c>
      <c r="F15" s="132">
        <v>55.555555555555557</v>
      </c>
      <c r="G15" s="128">
        <v>7.4074074074074066</v>
      </c>
      <c r="H15" s="143">
        <v>0</v>
      </c>
      <c r="I15" s="137">
        <f t="shared" si="1"/>
        <v>62.962962962962962</v>
      </c>
      <c r="K15" s="132">
        <v>38.095238095238095</v>
      </c>
      <c r="L15" s="143">
        <v>0</v>
      </c>
      <c r="M15" s="137">
        <v>38.095238095238095</v>
      </c>
    </row>
    <row r="16" spans="1:13" x14ac:dyDescent="0.25">
      <c r="A16" s="43">
        <v>16.666666666666664</v>
      </c>
      <c r="B16" s="45">
        <v>0</v>
      </c>
      <c r="C16" s="55">
        <v>0</v>
      </c>
      <c r="D16" s="137">
        <f t="shared" si="0"/>
        <v>16.666666666666664</v>
      </c>
      <c r="F16" s="132">
        <v>35.714285714285715</v>
      </c>
      <c r="G16" s="128">
        <v>14.285714285714285</v>
      </c>
      <c r="H16" s="143">
        <v>0</v>
      </c>
      <c r="I16" s="137">
        <f t="shared" si="1"/>
        <v>50</v>
      </c>
      <c r="K16" s="132">
        <v>23.076923076923077</v>
      </c>
      <c r="L16" s="143">
        <v>0</v>
      </c>
      <c r="M16" s="137">
        <v>23.076923076923077</v>
      </c>
    </row>
    <row r="17" spans="1:13" x14ac:dyDescent="0.25">
      <c r="A17" s="43">
        <v>48</v>
      </c>
      <c r="B17" s="45">
        <v>20</v>
      </c>
      <c r="C17" s="55">
        <v>0</v>
      </c>
      <c r="D17" s="137">
        <f t="shared" si="0"/>
        <v>68</v>
      </c>
      <c r="F17" s="132">
        <v>40</v>
      </c>
      <c r="G17" s="128">
        <v>6.666666666666667</v>
      </c>
      <c r="H17" s="143">
        <v>0</v>
      </c>
      <c r="I17" s="137">
        <f t="shared" si="1"/>
        <v>46.666666666666664</v>
      </c>
      <c r="K17" s="132">
        <v>33.333333333333336</v>
      </c>
      <c r="L17" s="143">
        <v>0</v>
      </c>
      <c r="M17" s="137">
        <v>33.333333333333336</v>
      </c>
    </row>
    <row r="18" spans="1:13" x14ac:dyDescent="0.25">
      <c r="A18" s="43">
        <v>23.809523809523807</v>
      </c>
      <c r="B18" s="45">
        <v>0</v>
      </c>
      <c r="C18" s="55">
        <v>0</v>
      </c>
      <c r="D18" s="137">
        <f t="shared" si="0"/>
        <v>23.809523809523807</v>
      </c>
      <c r="F18" s="132">
        <v>13.043478260869565</v>
      </c>
      <c r="G18" s="128">
        <v>4.3478260869565215</v>
      </c>
      <c r="H18" s="143">
        <v>0</v>
      </c>
      <c r="I18" s="137">
        <f t="shared" si="1"/>
        <v>17.391304347826086</v>
      </c>
      <c r="K18" s="132">
        <v>0</v>
      </c>
      <c r="L18" s="143">
        <v>0</v>
      </c>
      <c r="M18" s="137">
        <v>0</v>
      </c>
    </row>
    <row r="19" spans="1:13" x14ac:dyDescent="0.25">
      <c r="A19" s="43">
        <v>28</v>
      </c>
      <c r="B19" s="45">
        <v>0</v>
      </c>
      <c r="C19" s="55">
        <v>0</v>
      </c>
      <c r="D19" s="137">
        <f t="shared" si="0"/>
        <v>28</v>
      </c>
      <c r="F19" s="132">
        <v>5.8823529411764701</v>
      </c>
      <c r="G19" s="128">
        <v>0</v>
      </c>
      <c r="H19" s="143">
        <v>0</v>
      </c>
      <c r="I19" s="137">
        <f t="shared" si="1"/>
        <v>5.8823529411764701</v>
      </c>
      <c r="K19" s="132">
        <v>35.714285714285715</v>
      </c>
      <c r="L19" s="143">
        <v>7.1428571428571432</v>
      </c>
      <c r="M19" s="137">
        <v>42.857142857142854</v>
      </c>
    </row>
    <row r="20" spans="1:13" x14ac:dyDescent="0.25">
      <c r="A20" s="43">
        <v>0</v>
      </c>
      <c r="B20" s="45">
        <v>0</v>
      </c>
      <c r="C20" s="55">
        <v>0</v>
      </c>
      <c r="D20" s="137">
        <f t="shared" si="0"/>
        <v>0</v>
      </c>
      <c r="F20" s="132">
        <v>5.8823529411764701</v>
      </c>
      <c r="G20" s="128">
        <v>0</v>
      </c>
      <c r="H20" s="143">
        <v>0</v>
      </c>
      <c r="I20" s="137">
        <f t="shared" si="1"/>
        <v>5.8823529411764701</v>
      </c>
      <c r="K20" s="132">
        <v>13.636363636363637</v>
      </c>
      <c r="L20" s="143">
        <v>4.5454545454545459</v>
      </c>
      <c r="M20" s="137">
        <v>18.181818181818183</v>
      </c>
    </row>
    <row r="21" spans="1:13" x14ac:dyDescent="0.25">
      <c r="A21" s="43">
        <v>13.043478260869565</v>
      </c>
      <c r="B21" s="45">
        <v>4.3478260869565215</v>
      </c>
      <c r="C21" s="55">
        <v>0</v>
      </c>
      <c r="D21" s="137">
        <f t="shared" si="0"/>
        <v>17.391304347826086</v>
      </c>
      <c r="F21" s="132">
        <v>25</v>
      </c>
      <c r="G21" s="128">
        <v>0</v>
      </c>
      <c r="H21" s="143">
        <v>0</v>
      </c>
      <c r="I21" s="137">
        <f t="shared" si="1"/>
        <v>25</v>
      </c>
      <c r="K21" s="132">
        <v>33.333333333333336</v>
      </c>
      <c r="L21" s="143">
        <v>0</v>
      </c>
      <c r="M21" s="137">
        <v>33.333333333333336</v>
      </c>
    </row>
    <row r="22" spans="1:13" x14ac:dyDescent="0.25">
      <c r="A22" s="43">
        <v>40</v>
      </c>
      <c r="B22" s="45">
        <v>25</v>
      </c>
      <c r="C22" s="55">
        <v>0</v>
      </c>
      <c r="D22" s="137">
        <f t="shared" si="0"/>
        <v>65</v>
      </c>
      <c r="F22" s="132">
        <v>12</v>
      </c>
      <c r="G22" s="128">
        <v>8</v>
      </c>
      <c r="H22" s="143">
        <v>4</v>
      </c>
      <c r="I22" s="137">
        <f t="shared" si="1"/>
        <v>24</v>
      </c>
      <c r="K22" s="132">
        <v>23.076923076923077</v>
      </c>
      <c r="L22" s="143">
        <v>0</v>
      </c>
      <c r="M22" s="137">
        <v>23.076923076923077</v>
      </c>
    </row>
    <row r="23" spans="1:13" x14ac:dyDescent="0.25">
      <c r="A23" s="43">
        <v>50</v>
      </c>
      <c r="B23" s="45">
        <v>0</v>
      </c>
      <c r="C23" s="55">
        <v>0</v>
      </c>
      <c r="D23" s="137">
        <f t="shared" si="0"/>
        <v>50</v>
      </c>
      <c r="F23" s="132">
        <v>25</v>
      </c>
      <c r="G23" s="128">
        <v>0</v>
      </c>
      <c r="H23" s="143">
        <v>0</v>
      </c>
      <c r="I23" s="137">
        <f t="shared" si="1"/>
        <v>25</v>
      </c>
      <c r="K23" s="132">
        <v>35.714285714285715</v>
      </c>
      <c r="L23" s="143">
        <v>0</v>
      </c>
      <c r="M23" s="137">
        <v>35.714285714285715</v>
      </c>
    </row>
    <row r="24" spans="1:13" x14ac:dyDescent="0.25">
      <c r="A24" s="43">
        <v>24</v>
      </c>
      <c r="B24" s="45">
        <v>0</v>
      </c>
      <c r="C24" s="55">
        <v>4</v>
      </c>
      <c r="D24" s="137">
        <f t="shared" si="0"/>
        <v>28</v>
      </c>
      <c r="F24" s="132">
        <v>30.76923076923077</v>
      </c>
      <c r="G24" s="128">
        <v>3.8461538461538463</v>
      </c>
      <c r="H24" s="143">
        <v>0</v>
      </c>
      <c r="I24" s="137">
        <f t="shared" si="1"/>
        <v>34.615384615384613</v>
      </c>
      <c r="K24" s="132">
        <v>27.777777777777779</v>
      </c>
      <c r="L24" s="143">
        <v>5.5555555555555554</v>
      </c>
      <c r="M24" s="137">
        <v>33.333333333333336</v>
      </c>
    </row>
    <row r="25" spans="1:13" x14ac:dyDescent="0.25">
      <c r="A25" s="43">
        <v>28.571428571428569</v>
      </c>
      <c r="B25" s="45">
        <v>14.285714285714285</v>
      </c>
      <c r="C25" s="55">
        <v>0</v>
      </c>
      <c r="D25" s="137">
        <f t="shared" si="0"/>
        <v>42.857142857142854</v>
      </c>
      <c r="F25" s="132">
        <v>18.181818181818183</v>
      </c>
      <c r="G25" s="128">
        <v>9.0909090909090917</v>
      </c>
      <c r="H25" s="143">
        <v>0</v>
      </c>
      <c r="I25" s="137">
        <f t="shared" si="1"/>
        <v>27.272727272727273</v>
      </c>
      <c r="K25" s="132">
        <v>35.483870967741936</v>
      </c>
      <c r="L25" s="143">
        <v>6.4516129032258061</v>
      </c>
      <c r="M25" s="137">
        <v>41.935483870967744</v>
      </c>
    </row>
    <row r="26" spans="1:13" x14ac:dyDescent="0.25">
      <c r="A26" s="43">
        <v>4.7619047619047619</v>
      </c>
      <c r="B26" s="45">
        <v>0</v>
      </c>
      <c r="C26" s="55">
        <v>0</v>
      </c>
      <c r="D26" s="137">
        <f t="shared" si="0"/>
        <v>4.7619047619047619</v>
      </c>
      <c r="F26" s="132">
        <v>12.5</v>
      </c>
      <c r="G26" s="128">
        <v>8.3333333333333321</v>
      </c>
      <c r="H26" s="143">
        <v>0</v>
      </c>
      <c r="I26" s="137">
        <f t="shared" si="1"/>
        <v>20.833333333333332</v>
      </c>
      <c r="K26" s="132">
        <v>16.666666666666668</v>
      </c>
      <c r="L26" s="143">
        <v>5.5555555555555554</v>
      </c>
      <c r="M26" s="137">
        <v>22.222222222222221</v>
      </c>
    </row>
    <row r="27" spans="1:13" x14ac:dyDescent="0.25">
      <c r="A27" s="43">
        <v>38.461538461538467</v>
      </c>
      <c r="B27" s="45">
        <v>3.8461538461538463</v>
      </c>
      <c r="C27" s="55">
        <v>0</v>
      </c>
      <c r="D27" s="137">
        <f t="shared" si="0"/>
        <v>42.307692307692314</v>
      </c>
      <c r="F27" s="132">
        <v>42.857142857142854</v>
      </c>
      <c r="G27" s="128">
        <v>0</v>
      </c>
      <c r="H27" s="143">
        <v>0</v>
      </c>
      <c r="I27" s="137">
        <f t="shared" si="1"/>
        <v>42.857142857142854</v>
      </c>
      <c r="K27" s="132">
        <v>69.565217391304344</v>
      </c>
      <c r="L27" s="143">
        <v>0</v>
      </c>
      <c r="M27" s="137">
        <v>69.565217391304344</v>
      </c>
    </row>
    <row r="28" spans="1:13" x14ac:dyDescent="0.25">
      <c r="A28" s="43">
        <v>27</v>
      </c>
      <c r="B28" s="45">
        <v>5</v>
      </c>
      <c r="C28" s="55">
        <v>0</v>
      </c>
      <c r="D28" s="137">
        <f t="shared" si="0"/>
        <v>32</v>
      </c>
      <c r="F28" s="132">
        <v>37.5</v>
      </c>
      <c r="G28" s="128">
        <v>4.1666666666666661</v>
      </c>
      <c r="H28" s="143">
        <v>0</v>
      </c>
      <c r="I28" s="137">
        <f t="shared" si="1"/>
        <v>41.666666666666664</v>
      </c>
      <c r="K28" s="132">
        <v>28</v>
      </c>
      <c r="L28" s="143">
        <v>4</v>
      </c>
      <c r="M28" s="137">
        <v>32</v>
      </c>
    </row>
    <row r="29" spans="1:13" x14ac:dyDescent="0.25">
      <c r="A29" s="43">
        <v>23.076923076923077</v>
      </c>
      <c r="B29" s="45">
        <v>0</v>
      </c>
      <c r="C29" s="55">
        <v>0</v>
      </c>
      <c r="D29" s="137">
        <f t="shared" si="0"/>
        <v>23.076923076923077</v>
      </c>
      <c r="F29" s="132">
        <v>38.888888888888893</v>
      </c>
      <c r="G29" s="128">
        <v>22.222222222222221</v>
      </c>
      <c r="H29" s="143">
        <v>0</v>
      </c>
      <c r="I29" s="137">
        <f t="shared" si="1"/>
        <v>61.111111111111114</v>
      </c>
      <c r="K29" s="132">
        <v>26.666666666666668</v>
      </c>
      <c r="L29" s="143">
        <v>13.333333333333334</v>
      </c>
      <c r="M29" s="137">
        <v>40</v>
      </c>
    </row>
    <row r="30" spans="1:13" x14ac:dyDescent="0.25">
      <c r="A30" s="43">
        <v>23.076923076923077</v>
      </c>
      <c r="B30" s="45">
        <v>0</v>
      </c>
      <c r="C30" s="55">
        <v>0</v>
      </c>
      <c r="D30" s="137">
        <f t="shared" si="0"/>
        <v>23.076923076923077</v>
      </c>
      <c r="F30" s="132">
        <v>4.7619047619047619</v>
      </c>
      <c r="G30" s="128">
        <v>0</v>
      </c>
      <c r="H30" s="143">
        <v>0</v>
      </c>
      <c r="I30" s="137">
        <f t="shared" si="1"/>
        <v>4.7619047619047619</v>
      </c>
      <c r="K30" s="132">
        <v>11.111111111111111</v>
      </c>
      <c r="L30" s="143">
        <v>0</v>
      </c>
      <c r="M30" s="137">
        <v>11.111111111111111</v>
      </c>
    </row>
    <row r="31" spans="1:13" x14ac:dyDescent="0.25">
      <c r="A31" s="43">
        <v>27.27272727272727</v>
      </c>
      <c r="B31" s="45">
        <v>0</v>
      </c>
      <c r="C31" s="55">
        <v>0</v>
      </c>
      <c r="D31" s="137">
        <f t="shared" si="0"/>
        <v>27.27272727272727</v>
      </c>
      <c r="F31" s="132">
        <v>36.363636363636367</v>
      </c>
      <c r="G31" s="128">
        <v>4.5454545454545459</v>
      </c>
      <c r="H31" s="143">
        <v>0</v>
      </c>
      <c r="I31" s="137">
        <f t="shared" si="1"/>
        <v>40.909090909090914</v>
      </c>
      <c r="K31" s="132">
        <v>33.333333333333336</v>
      </c>
      <c r="L31" s="143">
        <v>0</v>
      </c>
      <c r="M31" s="137">
        <v>33.333333333333336</v>
      </c>
    </row>
    <row r="32" spans="1:13" x14ac:dyDescent="0.25">
      <c r="A32" s="43">
        <v>19.354838709677399</v>
      </c>
      <c r="B32" s="45">
        <v>0</v>
      </c>
      <c r="C32" s="55">
        <v>0</v>
      </c>
      <c r="D32" s="137">
        <f t="shared" si="0"/>
        <v>19.354838709677399</v>
      </c>
      <c r="F32" s="132">
        <v>34.782608695652172</v>
      </c>
      <c r="G32" s="128">
        <v>0</v>
      </c>
      <c r="H32" s="143">
        <v>0</v>
      </c>
      <c r="I32" s="137">
        <f t="shared" si="1"/>
        <v>34.782608695652172</v>
      </c>
      <c r="K32" s="132">
        <v>10</v>
      </c>
      <c r="L32" s="143">
        <v>0</v>
      </c>
      <c r="M32" s="137">
        <v>10</v>
      </c>
    </row>
    <row r="33" spans="1:13" x14ac:dyDescent="0.25">
      <c r="A33" s="43">
        <v>46.875</v>
      </c>
      <c r="B33" s="45">
        <v>3.125</v>
      </c>
      <c r="C33" s="55">
        <v>0</v>
      </c>
      <c r="D33" s="137">
        <f t="shared" si="0"/>
        <v>50</v>
      </c>
      <c r="F33" s="132">
        <v>54.166666666666664</v>
      </c>
      <c r="G33" s="128">
        <v>0</v>
      </c>
      <c r="H33" s="143">
        <v>0</v>
      </c>
      <c r="I33" s="137">
        <f t="shared" si="1"/>
        <v>54.166666666666664</v>
      </c>
      <c r="K33" s="132">
        <v>15.789473684210526</v>
      </c>
      <c r="L33" s="143">
        <v>0</v>
      </c>
      <c r="M33" s="137">
        <v>15.789473684210526</v>
      </c>
    </row>
    <row r="34" spans="1:13" ht="15.75" thickBot="1" x14ac:dyDescent="0.3">
      <c r="A34" s="43">
        <v>23.52941176470588</v>
      </c>
      <c r="B34" s="45">
        <v>0</v>
      </c>
      <c r="C34" s="55">
        <v>0</v>
      </c>
      <c r="D34" s="137">
        <f t="shared" si="0"/>
        <v>23.52941176470588</v>
      </c>
      <c r="F34" s="134">
        <v>5.2631578947368416</v>
      </c>
      <c r="G34" s="135">
        <v>0</v>
      </c>
      <c r="H34" s="145">
        <v>0</v>
      </c>
      <c r="I34" s="138">
        <f t="shared" si="1"/>
        <v>5.2631578947368416</v>
      </c>
      <c r="K34" s="132">
        <v>13.043478260869565</v>
      </c>
      <c r="L34" s="143">
        <v>4.3478260869565215</v>
      </c>
      <c r="M34" s="137">
        <v>17.391304347826086</v>
      </c>
    </row>
    <row r="35" spans="1:13" ht="15.75" thickBot="1" x14ac:dyDescent="0.3">
      <c r="A35" s="43">
        <v>28.000000000000004</v>
      </c>
      <c r="B35" s="45">
        <v>12</v>
      </c>
      <c r="C35" s="55">
        <v>0</v>
      </c>
      <c r="D35" s="137">
        <f t="shared" si="0"/>
        <v>40</v>
      </c>
      <c r="F35" s="12"/>
      <c r="G35" s="12"/>
      <c r="H35" s="12"/>
      <c r="I35" s="136">
        <f>SUM(I3:I34)</f>
        <v>1002.0843522824274</v>
      </c>
      <c r="K35" s="132">
        <v>25</v>
      </c>
      <c r="L35" s="143">
        <v>0</v>
      </c>
      <c r="M35" s="137">
        <v>25</v>
      </c>
    </row>
    <row r="36" spans="1:13" ht="15.75" thickBot="1" x14ac:dyDescent="0.3">
      <c r="A36" s="43">
        <v>0</v>
      </c>
      <c r="B36" s="45">
        <v>0</v>
      </c>
      <c r="C36" s="55">
        <v>0</v>
      </c>
      <c r="D36" s="137">
        <f t="shared" si="0"/>
        <v>0</v>
      </c>
      <c r="F36" s="12"/>
      <c r="G36" s="263" t="s">
        <v>20</v>
      </c>
      <c r="H36" s="264"/>
      <c r="I36" s="139">
        <f>I35/32</f>
        <v>31.315136008825856</v>
      </c>
      <c r="K36" s="132">
        <v>33.333333333333336</v>
      </c>
      <c r="L36" s="143">
        <v>0</v>
      </c>
      <c r="M36" s="137">
        <v>33.333333333333336</v>
      </c>
    </row>
    <row r="37" spans="1:13" ht="19.5" thickBot="1" x14ac:dyDescent="0.35">
      <c r="A37" s="124">
        <v>33.333333333333329</v>
      </c>
      <c r="B37" s="125">
        <v>0</v>
      </c>
      <c r="C37" s="126">
        <v>0</v>
      </c>
      <c r="D37" s="138">
        <f t="shared" si="0"/>
        <v>33.333333333333329</v>
      </c>
      <c r="F37" s="12"/>
      <c r="G37" s="12"/>
      <c r="H37" s="150" t="s">
        <v>22</v>
      </c>
      <c r="I37" s="12"/>
      <c r="K37" s="134">
        <v>3.4482758620689653</v>
      </c>
      <c r="L37" s="145">
        <v>0</v>
      </c>
      <c r="M37" s="138">
        <v>3.4482758620689653</v>
      </c>
    </row>
    <row r="38" spans="1:13" ht="15.75" thickBot="1" x14ac:dyDescent="0.3">
      <c r="D38" s="140">
        <f>SUM(D3:D37)</f>
        <v>1090.2472674895741</v>
      </c>
      <c r="M38" s="13">
        <f>SUM(M3:M37)</f>
        <v>1014.5456445645273</v>
      </c>
    </row>
    <row r="39" spans="1:13" ht="15.75" thickBot="1" x14ac:dyDescent="0.3">
      <c r="B39" s="263" t="s">
        <v>39</v>
      </c>
      <c r="C39" s="264"/>
      <c r="D39" s="139">
        <f>D38/35</f>
        <v>31.149921928273546</v>
      </c>
      <c r="K39" s="263" t="s">
        <v>21</v>
      </c>
      <c r="L39" s="264"/>
      <c r="M39" s="139">
        <f>M38/35</f>
        <v>28.987018416129349</v>
      </c>
    </row>
    <row r="40" spans="1:13" ht="18.75" x14ac:dyDescent="0.3">
      <c r="C40" s="150" t="s">
        <v>22</v>
      </c>
      <c r="L40" s="150" t="s">
        <v>22</v>
      </c>
    </row>
  </sheetData>
  <mergeCells count="6">
    <mergeCell ref="B39:C39"/>
    <mergeCell ref="F1:H1"/>
    <mergeCell ref="K1:M1"/>
    <mergeCell ref="A1:D1"/>
    <mergeCell ref="G36:H36"/>
    <mergeCell ref="K39:L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0" zoomScaleNormal="80" workbookViewId="0">
      <selection activeCell="R23" sqref="R23"/>
    </sheetView>
  </sheetViews>
  <sheetFormatPr defaultRowHeight="15" x14ac:dyDescent="0.25"/>
  <cols>
    <col min="1" max="1" width="11.140625" style="35" customWidth="1"/>
    <col min="2" max="2" width="10.85546875" customWidth="1"/>
    <col min="5" max="5" width="10.28515625" style="35" customWidth="1"/>
    <col min="6" max="6" width="10.140625" customWidth="1"/>
    <col min="9" max="11" width="9.85546875" style="35" customWidth="1"/>
    <col min="13" max="13" width="9.140625" style="13"/>
  </cols>
  <sheetData>
    <row r="1" spans="1:13" ht="21.75" thickBot="1" x14ac:dyDescent="0.4">
      <c r="A1" s="271" t="s">
        <v>46</v>
      </c>
      <c r="B1" s="272"/>
      <c r="C1" s="273"/>
      <c r="E1" s="271" t="s">
        <v>48</v>
      </c>
      <c r="F1" s="272"/>
      <c r="G1" s="273"/>
      <c r="I1" s="271" t="s">
        <v>49</v>
      </c>
      <c r="J1" s="272"/>
      <c r="K1" s="273"/>
    </row>
    <row r="2" spans="1:13" ht="18.75" customHeight="1" x14ac:dyDescent="0.3">
      <c r="A2" s="85" t="s">
        <v>47</v>
      </c>
      <c r="B2" s="86" t="s">
        <v>12</v>
      </c>
      <c r="C2" s="87" t="s">
        <v>19</v>
      </c>
      <c r="D2" s="109"/>
      <c r="E2" s="85" t="s">
        <v>47</v>
      </c>
      <c r="F2" s="86" t="s">
        <v>12</v>
      </c>
      <c r="G2" s="87" t="s">
        <v>19</v>
      </c>
      <c r="I2" s="85" t="s">
        <v>47</v>
      </c>
      <c r="J2" s="86" t="s">
        <v>12</v>
      </c>
      <c r="K2" s="87" t="s">
        <v>19</v>
      </c>
      <c r="M2"/>
    </row>
    <row r="3" spans="1:13" ht="15.75" customHeight="1" thickBot="1" x14ac:dyDescent="0.3">
      <c r="A3" s="277" t="s">
        <v>10</v>
      </c>
      <c r="B3" s="278"/>
      <c r="C3" s="279"/>
      <c r="E3" s="280" t="s">
        <v>11</v>
      </c>
      <c r="F3" s="281"/>
      <c r="G3" s="282"/>
      <c r="I3" s="274" t="s">
        <v>14</v>
      </c>
      <c r="J3" s="275"/>
      <c r="K3" s="276"/>
      <c r="M3"/>
    </row>
    <row r="4" spans="1:13" x14ac:dyDescent="0.25">
      <c r="A4" s="92">
        <v>0</v>
      </c>
      <c r="B4" s="93">
        <v>0</v>
      </c>
      <c r="C4" s="94">
        <v>66.666666666666671</v>
      </c>
      <c r="E4" s="103">
        <v>0</v>
      </c>
      <c r="F4" s="104">
        <v>0</v>
      </c>
      <c r="G4" s="105">
        <v>33.333333333333336</v>
      </c>
      <c r="I4" s="114">
        <v>51.465201465201474</v>
      </c>
      <c r="J4" s="111">
        <v>44.05594405594406</v>
      </c>
      <c r="K4" s="113">
        <v>52.398989898989903</v>
      </c>
      <c r="M4"/>
    </row>
    <row r="5" spans="1:13" x14ac:dyDescent="0.25">
      <c r="A5" s="88">
        <v>14.285714285714285</v>
      </c>
      <c r="B5" s="82">
        <v>25</v>
      </c>
      <c r="C5" s="95">
        <v>41.666666666666664</v>
      </c>
      <c r="E5" s="106">
        <v>0</v>
      </c>
      <c r="F5" s="79">
        <v>4.1666666666666661</v>
      </c>
      <c r="G5" s="107">
        <v>8.3333333333333339</v>
      </c>
      <c r="I5" s="112">
        <v>37.820512820512818</v>
      </c>
      <c r="J5" s="111">
        <v>47.209653092006029</v>
      </c>
      <c r="K5" s="115">
        <v>39.520202020202014</v>
      </c>
      <c r="M5"/>
    </row>
    <row r="6" spans="1:13" x14ac:dyDescent="0.25">
      <c r="A6" s="88">
        <v>38.709677419354797</v>
      </c>
      <c r="B6" s="82">
        <v>33.333333333333336</v>
      </c>
      <c r="C6" s="95">
        <v>57.89473684210526</v>
      </c>
      <c r="E6" s="106">
        <v>0</v>
      </c>
      <c r="F6" s="79">
        <v>4.7619047619047619</v>
      </c>
      <c r="G6" s="107">
        <v>36.842105263157897</v>
      </c>
      <c r="I6" s="112">
        <v>62.213225371120103</v>
      </c>
      <c r="J6" s="111">
        <v>45.421245421245423</v>
      </c>
      <c r="K6" s="115">
        <v>49.441786283891538</v>
      </c>
      <c r="M6"/>
    </row>
    <row r="7" spans="1:13" x14ac:dyDescent="0.25">
      <c r="A7" s="88">
        <v>38.888888888888886</v>
      </c>
      <c r="B7" s="82">
        <v>41.176470588235297</v>
      </c>
      <c r="C7" s="95">
        <v>71.428571428571431</v>
      </c>
      <c r="E7" s="106">
        <v>0</v>
      </c>
      <c r="F7" s="79">
        <v>5.2631578947368416</v>
      </c>
      <c r="G7" s="107">
        <v>28.571428571428573</v>
      </c>
      <c r="I7" s="112">
        <v>43.812709030100336</v>
      </c>
      <c r="J7" s="111">
        <v>45.261984392419166</v>
      </c>
      <c r="K7" s="115">
        <v>51.623376623376622</v>
      </c>
      <c r="M7"/>
    </row>
    <row r="8" spans="1:13" x14ac:dyDescent="0.25">
      <c r="A8" s="88">
        <v>47.619047619047613</v>
      </c>
      <c r="B8" s="82">
        <v>42.857142857142854</v>
      </c>
      <c r="C8" s="95">
        <v>81.481481481481481</v>
      </c>
      <c r="E8" s="106">
        <v>4.7619047619047619</v>
      </c>
      <c r="F8" s="79">
        <v>5.8823529411764701</v>
      </c>
      <c r="G8" s="107">
        <v>44.444444444444443</v>
      </c>
      <c r="I8" s="112">
        <v>44.05594405594406</v>
      </c>
      <c r="J8" s="111">
        <v>46.764346764346762</v>
      </c>
      <c r="K8" s="115">
        <v>54.882154882154879</v>
      </c>
      <c r="M8"/>
    </row>
    <row r="9" spans="1:13" x14ac:dyDescent="0.25">
      <c r="A9" s="88">
        <v>50</v>
      </c>
      <c r="B9" s="82">
        <v>54.545454545454547</v>
      </c>
      <c r="C9" s="95">
        <v>85.714285714285708</v>
      </c>
      <c r="E9" s="106">
        <v>16.666666666666664</v>
      </c>
      <c r="F9" s="79">
        <v>5.8823529411764701</v>
      </c>
      <c r="G9" s="107">
        <v>57.142857142857146</v>
      </c>
      <c r="I9" s="112">
        <v>46.818613485280153</v>
      </c>
      <c r="J9" s="111">
        <v>30.76923076923077</v>
      </c>
      <c r="K9" s="115">
        <v>57.251082251082252</v>
      </c>
      <c r="M9"/>
    </row>
    <row r="10" spans="1:13" x14ac:dyDescent="0.25">
      <c r="A10" s="88">
        <v>50</v>
      </c>
      <c r="B10" s="82">
        <v>56</v>
      </c>
      <c r="C10" s="95">
        <v>66.666666666666671</v>
      </c>
      <c r="E10" s="106">
        <v>17.391304347826086</v>
      </c>
      <c r="F10" s="79">
        <v>13.043478260869565</v>
      </c>
      <c r="G10" s="107">
        <v>23.80952380952381</v>
      </c>
      <c r="I10" s="112">
        <v>38.228438228438229</v>
      </c>
      <c r="J10" s="111">
        <v>49.633699633699635</v>
      </c>
      <c r="K10" s="115">
        <v>50.649350649350652</v>
      </c>
      <c r="M10"/>
    </row>
    <row r="11" spans="1:13" x14ac:dyDescent="0.25">
      <c r="A11" s="88">
        <v>54.545454545454547</v>
      </c>
      <c r="B11" s="82">
        <v>62.5</v>
      </c>
      <c r="C11" s="95">
        <v>52.941176470588232</v>
      </c>
      <c r="E11" s="106">
        <v>19.354838709677399</v>
      </c>
      <c r="F11" s="79">
        <v>14.285714285714285</v>
      </c>
      <c r="G11" s="107">
        <v>17.647058823529413</v>
      </c>
      <c r="I11" s="112">
        <v>37.606837606837608</v>
      </c>
      <c r="J11" s="111">
        <v>47.115384615384613</v>
      </c>
      <c r="K11" s="115">
        <v>44.919786096256686</v>
      </c>
      <c r="M11"/>
    </row>
    <row r="12" spans="1:13" x14ac:dyDescent="0.25">
      <c r="A12" s="88">
        <v>55</v>
      </c>
      <c r="B12" s="82">
        <v>63.15789473684211</v>
      </c>
      <c r="C12" s="95">
        <v>31.578947368421051</v>
      </c>
      <c r="E12" s="106">
        <v>21.739130434782609</v>
      </c>
      <c r="F12" s="79">
        <v>17.391304347826086</v>
      </c>
      <c r="G12" s="107">
        <v>15.789473684210526</v>
      </c>
      <c r="I12" s="112">
        <v>40.256410256410255</v>
      </c>
      <c r="J12" s="111">
        <v>37.346711259754741</v>
      </c>
      <c r="K12" s="115">
        <v>34.290271132376397</v>
      </c>
      <c r="M12"/>
    </row>
    <row r="13" spans="1:13" x14ac:dyDescent="0.25">
      <c r="A13" s="88">
        <v>60</v>
      </c>
      <c r="B13" s="82">
        <v>63.63636363636364</v>
      </c>
      <c r="C13" s="95">
        <v>95.833333333333329</v>
      </c>
      <c r="E13" s="106">
        <v>22.727272727272727</v>
      </c>
      <c r="F13" s="79">
        <v>20.833333333333332</v>
      </c>
      <c r="G13" s="107">
        <v>50</v>
      </c>
      <c r="I13" s="112">
        <v>37.179487179487182</v>
      </c>
      <c r="J13" s="111">
        <v>38.217338217338224</v>
      </c>
      <c r="K13" s="115">
        <v>60.479797979797979</v>
      </c>
      <c r="M13"/>
    </row>
    <row r="14" spans="1:13" x14ac:dyDescent="0.25">
      <c r="A14" s="88">
        <v>63.63636363636364</v>
      </c>
      <c r="B14" s="82">
        <v>65.217391304347828</v>
      </c>
      <c r="C14" s="95">
        <v>100</v>
      </c>
      <c r="E14" s="106">
        <v>23.076923076923077</v>
      </c>
      <c r="F14" s="79">
        <v>24</v>
      </c>
      <c r="G14" s="107">
        <v>50</v>
      </c>
      <c r="I14" s="112">
        <v>53.846153846153847</v>
      </c>
      <c r="J14" s="111">
        <v>38.461538461538467</v>
      </c>
      <c r="K14" s="115">
        <v>60.303030303030297</v>
      </c>
      <c r="M14"/>
    </row>
    <row r="15" spans="1:13" x14ac:dyDescent="0.25">
      <c r="A15" s="88">
        <v>65.217391304347828</v>
      </c>
      <c r="B15" s="82">
        <v>68.75</v>
      </c>
      <c r="C15" s="95">
        <v>75</v>
      </c>
      <c r="E15" s="106">
        <v>23.076923076923077</v>
      </c>
      <c r="F15" s="79">
        <v>25</v>
      </c>
      <c r="G15" s="107">
        <v>12.5</v>
      </c>
      <c r="I15" s="112">
        <v>32.478632478632477</v>
      </c>
      <c r="J15" s="111">
        <v>30.02136752136752</v>
      </c>
      <c r="K15" s="115">
        <v>47.159090909090907</v>
      </c>
      <c r="M15"/>
    </row>
    <row r="16" spans="1:13" x14ac:dyDescent="0.25">
      <c r="A16" s="88">
        <v>66.666666666666657</v>
      </c>
      <c r="B16" s="82">
        <v>69.565217391304344</v>
      </c>
      <c r="C16" s="95">
        <v>71.428571428571431</v>
      </c>
      <c r="E16" s="106">
        <v>23.52941176470588</v>
      </c>
      <c r="F16" s="79">
        <v>25</v>
      </c>
      <c r="G16" s="107">
        <v>38.095238095238095</v>
      </c>
      <c r="I16" s="112">
        <v>44.566544566544565</v>
      </c>
      <c r="J16" s="111">
        <v>54.036087369420706</v>
      </c>
      <c r="K16" s="115">
        <v>49.927849927849927</v>
      </c>
      <c r="M16"/>
    </row>
    <row r="17" spans="1:13" x14ac:dyDescent="0.25">
      <c r="A17" s="88">
        <v>66.666666666666657</v>
      </c>
      <c r="B17" s="82">
        <v>70.588235294117638</v>
      </c>
      <c r="C17" s="95">
        <v>84.615384615384613</v>
      </c>
      <c r="E17" s="106">
        <v>23.809523809523807</v>
      </c>
      <c r="F17" s="79">
        <v>25</v>
      </c>
      <c r="G17" s="107">
        <v>23.076923076923077</v>
      </c>
      <c r="I17" s="112">
        <v>35.185185185185183</v>
      </c>
      <c r="J17" s="111">
        <v>54.395604395604401</v>
      </c>
      <c r="K17" s="115">
        <v>53.613053613053616</v>
      </c>
      <c r="M17"/>
    </row>
    <row r="18" spans="1:13" x14ac:dyDescent="0.25">
      <c r="A18" s="88">
        <v>69.230769230769226</v>
      </c>
      <c r="B18" s="82">
        <v>70.833333333333329</v>
      </c>
      <c r="C18" s="95">
        <v>100</v>
      </c>
      <c r="E18" s="106">
        <v>25</v>
      </c>
      <c r="F18" s="79">
        <v>27.272727272727273</v>
      </c>
      <c r="G18" s="107">
        <v>33.333333333333336</v>
      </c>
      <c r="I18" s="112">
        <v>54.974358974358971</v>
      </c>
      <c r="J18" s="111">
        <v>46.666666666666664</v>
      </c>
      <c r="K18" s="115">
        <v>53.535353535353536</v>
      </c>
      <c r="M18"/>
    </row>
    <row r="19" spans="1:13" x14ac:dyDescent="0.25">
      <c r="A19" s="88">
        <v>70</v>
      </c>
      <c r="B19" s="82">
        <v>73.07692307692308</v>
      </c>
      <c r="C19" s="95">
        <v>45.454545454545453</v>
      </c>
      <c r="E19" s="106">
        <v>27.27272727272727</v>
      </c>
      <c r="F19" s="79">
        <v>34.615384615384613</v>
      </c>
      <c r="G19" s="107">
        <v>0</v>
      </c>
      <c r="I19" s="112">
        <v>42.368742368742375</v>
      </c>
      <c r="J19" s="111">
        <v>41.694537346711257</v>
      </c>
      <c r="K19" s="115">
        <v>32.506887052341597</v>
      </c>
      <c r="M19"/>
    </row>
    <row r="20" spans="1:13" x14ac:dyDescent="0.25">
      <c r="A20" s="88">
        <v>70.588235294117638</v>
      </c>
      <c r="B20" s="82">
        <v>73.333333333333343</v>
      </c>
      <c r="C20" s="95">
        <v>57.142857142857146</v>
      </c>
      <c r="E20" s="106">
        <v>28</v>
      </c>
      <c r="F20" s="79">
        <v>34.782608695652172</v>
      </c>
      <c r="G20" s="107">
        <v>42.857142857142854</v>
      </c>
      <c r="I20" s="112">
        <v>43.589743589743591</v>
      </c>
      <c r="J20" s="111">
        <v>38.009049773755663</v>
      </c>
      <c r="K20" s="115">
        <v>52.38095238095238</v>
      </c>
      <c r="M20"/>
    </row>
    <row r="21" spans="1:13" x14ac:dyDescent="0.25">
      <c r="A21" s="88">
        <v>71.428571428571416</v>
      </c>
      <c r="B21" s="82">
        <v>75</v>
      </c>
      <c r="C21" s="95">
        <v>68.181818181818187</v>
      </c>
      <c r="E21" s="106">
        <v>28</v>
      </c>
      <c r="F21" s="79">
        <v>40.909090909090914</v>
      </c>
      <c r="G21" s="107">
        <v>18.181818181818183</v>
      </c>
      <c r="I21" s="112">
        <v>17.948717948717949</v>
      </c>
      <c r="J21" s="111">
        <v>30.618401206636502</v>
      </c>
      <c r="K21" s="115">
        <v>50.688705234159784</v>
      </c>
      <c r="M21"/>
    </row>
    <row r="22" spans="1:13" x14ac:dyDescent="0.25">
      <c r="A22" s="88">
        <v>72</v>
      </c>
      <c r="B22" s="82">
        <v>76.190476190476176</v>
      </c>
      <c r="C22" s="95">
        <v>70.833333333333329</v>
      </c>
      <c r="E22" s="106">
        <v>28.571428571428569</v>
      </c>
      <c r="F22" s="79">
        <v>41.666666666666664</v>
      </c>
      <c r="G22" s="107">
        <v>33.333333333333336</v>
      </c>
      <c r="I22" s="112">
        <v>39.799331103678931</v>
      </c>
      <c r="J22" s="111">
        <v>41.025641025641022</v>
      </c>
      <c r="K22" s="115">
        <v>46.085858585858588</v>
      </c>
      <c r="M22"/>
    </row>
    <row r="23" spans="1:13" x14ac:dyDescent="0.25">
      <c r="A23" s="88">
        <v>75</v>
      </c>
      <c r="B23" s="82">
        <v>76.19047619047619</v>
      </c>
      <c r="C23" s="95">
        <v>50</v>
      </c>
      <c r="E23" s="106">
        <v>30</v>
      </c>
      <c r="F23" s="79">
        <v>42.857142857142854</v>
      </c>
      <c r="G23" s="107">
        <v>23.076923076923077</v>
      </c>
      <c r="I23" s="112">
        <v>56.53846153846154</v>
      </c>
      <c r="J23" s="111">
        <v>43.589743589743591</v>
      </c>
      <c r="K23" s="115">
        <v>45.104895104895107</v>
      </c>
      <c r="M23"/>
    </row>
    <row r="24" spans="1:13" x14ac:dyDescent="0.25">
      <c r="A24" s="88">
        <v>75</v>
      </c>
      <c r="B24" s="82">
        <v>78.260869565217391</v>
      </c>
      <c r="C24" s="95">
        <v>64.285714285714292</v>
      </c>
      <c r="E24" s="106">
        <v>32</v>
      </c>
      <c r="F24" s="79">
        <v>42.857142857142854</v>
      </c>
      <c r="G24" s="107">
        <v>35.714285714285715</v>
      </c>
      <c r="I24" s="112">
        <v>41.666666666666671</v>
      </c>
      <c r="J24" s="111">
        <v>40.918803418803421</v>
      </c>
      <c r="K24" s="115">
        <v>48.484848484848484</v>
      </c>
      <c r="M24"/>
    </row>
    <row r="25" spans="1:13" x14ac:dyDescent="0.25">
      <c r="A25" s="88">
        <v>76.190476190476176</v>
      </c>
      <c r="B25" s="82">
        <v>78.260869565217391</v>
      </c>
      <c r="C25" s="95">
        <v>61.111111111111114</v>
      </c>
      <c r="E25" s="106">
        <v>33.333333333333329</v>
      </c>
      <c r="F25" s="79">
        <v>42.857142857142854</v>
      </c>
      <c r="G25" s="107">
        <v>33.333333333333336</v>
      </c>
      <c r="I25" s="112">
        <v>44.410256410256409</v>
      </c>
      <c r="J25" s="111">
        <v>43.786982248520715</v>
      </c>
      <c r="K25" s="115">
        <v>50.505050505050505</v>
      </c>
      <c r="M25"/>
    </row>
    <row r="26" spans="1:13" x14ac:dyDescent="0.25">
      <c r="A26" s="88">
        <v>76.92307692307692</v>
      </c>
      <c r="B26" s="83">
        <v>79.166666666666657</v>
      </c>
      <c r="C26" s="95">
        <v>74.193548387096769</v>
      </c>
      <c r="E26" s="106">
        <v>33.333333333333329</v>
      </c>
      <c r="F26" s="79">
        <v>42.857142857142854</v>
      </c>
      <c r="G26" s="107">
        <v>41.935483870967744</v>
      </c>
      <c r="I26" s="112">
        <v>50.549450549450547</v>
      </c>
      <c r="J26" s="111">
        <v>40.326340326340329</v>
      </c>
      <c r="K26" s="115">
        <v>54.545454545454547</v>
      </c>
      <c r="M26"/>
    </row>
    <row r="27" spans="1:13" x14ac:dyDescent="0.25">
      <c r="A27" s="88">
        <v>78.125</v>
      </c>
      <c r="B27" s="82">
        <v>82.35294117647058</v>
      </c>
      <c r="C27" s="95">
        <v>66.666666666666671</v>
      </c>
      <c r="E27" s="106">
        <v>33.333333333333329</v>
      </c>
      <c r="F27" s="79">
        <v>43.478260869565219</v>
      </c>
      <c r="G27" s="107">
        <v>22.222222222222221</v>
      </c>
      <c r="I27" s="112">
        <v>32.844932844932842</v>
      </c>
      <c r="J27" s="111">
        <v>41.239316239316238</v>
      </c>
      <c r="K27" s="115">
        <v>49.663299663299661</v>
      </c>
      <c r="M27"/>
    </row>
    <row r="28" spans="1:13" x14ac:dyDescent="0.25">
      <c r="A28" s="88">
        <v>81.481481481481481</v>
      </c>
      <c r="B28" s="82">
        <v>83.333333333333343</v>
      </c>
      <c r="C28" s="95">
        <v>100</v>
      </c>
      <c r="E28" s="106">
        <v>36.363636363636367</v>
      </c>
      <c r="F28" s="79">
        <v>45.45454545454546</v>
      </c>
      <c r="G28" s="107">
        <v>69.565217391304344</v>
      </c>
      <c r="I28" s="112">
        <v>46.844181459566073</v>
      </c>
      <c r="J28" s="111">
        <v>47.863247863247864</v>
      </c>
      <c r="K28" s="115">
        <v>60.079051383399204</v>
      </c>
      <c r="M28"/>
    </row>
    <row r="29" spans="1:13" x14ac:dyDescent="0.25">
      <c r="A29" s="88">
        <v>84</v>
      </c>
      <c r="B29" s="82">
        <v>83.333333333333343</v>
      </c>
      <c r="C29" s="95">
        <v>76</v>
      </c>
      <c r="E29" s="106">
        <v>40</v>
      </c>
      <c r="F29" s="79">
        <v>46.666666666666664</v>
      </c>
      <c r="G29" s="107">
        <v>32</v>
      </c>
      <c r="I29" s="112">
        <v>38.578088578088575</v>
      </c>
      <c r="J29" s="111">
        <v>48.504273504273513</v>
      </c>
      <c r="K29" s="115">
        <v>52.484848484848484</v>
      </c>
      <c r="M29"/>
    </row>
    <row r="30" spans="1:13" x14ac:dyDescent="0.25">
      <c r="A30" s="88">
        <v>84.615384615384613</v>
      </c>
      <c r="B30" s="82">
        <v>85.714285714285708</v>
      </c>
      <c r="C30" s="95">
        <v>86.666666666666671</v>
      </c>
      <c r="E30" s="106">
        <v>40.74074074074074</v>
      </c>
      <c r="F30" s="79">
        <v>47.058823529411761</v>
      </c>
      <c r="G30" s="107">
        <v>40</v>
      </c>
      <c r="I30" s="112">
        <v>39.250493096646942</v>
      </c>
      <c r="J30" s="111">
        <v>55.270655270655276</v>
      </c>
      <c r="K30" s="115">
        <v>57.37373737373737</v>
      </c>
      <c r="M30"/>
    </row>
    <row r="31" spans="1:13" x14ac:dyDescent="0.25">
      <c r="A31" s="88">
        <v>88</v>
      </c>
      <c r="B31" s="82">
        <v>90.476190476190467</v>
      </c>
      <c r="C31" s="95">
        <v>48.148148148148145</v>
      </c>
      <c r="E31" s="106">
        <v>42.307692307692314</v>
      </c>
      <c r="F31" s="79">
        <v>50</v>
      </c>
      <c r="G31" s="107">
        <v>11.111111111111111</v>
      </c>
      <c r="I31" s="112">
        <v>40.335305719921102</v>
      </c>
      <c r="J31" s="111">
        <v>33.699633699633694</v>
      </c>
      <c r="K31" s="115">
        <v>42.424242424242422</v>
      </c>
      <c r="M31"/>
    </row>
    <row r="32" spans="1:13" x14ac:dyDescent="0.25">
      <c r="A32" s="88">
        <v>90.909090909090907</v>
      </c>
      <c r="B32" s="82">
        <v>95.454545454545453</v>
      </c>
      <c r="C32" s="95">
        <v>61.111111111111114</v>
      </c>
      <c r="E32" s="106">
        <v>42.857142857142854</v>
      </c>
      <c r="F32" s="79">
        <v>50</v>
      </c>
      <c r="G32" s="107">
        <v>33.333333333333336</v>
      </c>
      <c r="I32" s="112">
        <v>41.375291375291376</v>
      </c>
      <c r="J32" s="111">
        <v>48.251748251748253</v>
      </c>
      <c r="K32" s="115">
        <v>52.020202020202021</v>
      </c>
      <c r="M32"/>
    </row>
    <row r="33" spans="1:14" x14ac:dyDescent="0.25">
      <c r="A33" s="88">
        <v>91.304347826086953</v>
      </c>
      <c r="B33" s="82">
        <v>96.296296296296291</v>
      </c>
      <c r="C33" s="95">
        <v>30</v>
      </c>
      <c r="E33" s="106">
        <v>50</v>
      </c>
      <c r="F33" s="79">
        <v>54.166666666666664</v>
      </c>
      <c r="G33" s="107">
        <v>10</v>
      </c>
      <c r="I33" s="112">
        <v>37.055417700578992</v>
      </c>
      <c r="J33" s="111">
        <v>43.032329988851728</v>
      </c>
      <c r="K33" s="115">
        <v>39.848484848484851</v>
      </c>
      <c r="M33"/>
    </row>
    <row r="34" spans="1:14" x14ac:dyDescent="0.25">
      <c r="A34" s="88">
        <v>92.857142857142861</v>
      </c>
      <c r="B34" s="82">
        <v>100</v>
      </c>
      <c r="C34" s="95">
        <v>42.10526315789474</v>
      </c>
      <c r="E34" s="106">
        <v>50</v>
      </c>
      <c r="F34" s="79">
        <v>61.111111111111114</v>
      </c>
      <c r="G34" s="107">
        <v>15.789473684210526</v>
      </c>
      <c r="I34" s="112">
        <v>46.153846153846153</v>
      </c>
      <c r="J34" s="111">
        <v>47.542735042735046</v>
      </c>
      <c r="K34" s="115">
        <v>42.264752791068581</v>
      </c>
    </row>
    <row r="35" spans="1:14" x14ac:dyDescent="0.25">
      <c r="A35" s="88">
        <v>95</v>
      </c>
      <c r="B35" s="82">
        <v>100</v>
      </c>
      <c r="C35" s="95">
        <v>69.565217391304344</v>
      </c>
      <c r="E35" s="106">
        <v>60</v>
      </c>
      <c r="F35" s="79">
        <v>62.962962962962962</v>
      </c>
      <c r="G35" s="107">
        <v>17.391304347826086</v>
      </c>
      <c r="I35" s="112">
        <v>39.668174962292611</v>
      </c>
      <c r="J35" s="111">
        <v>38.879892037786782</v>
      </c>
      <c r="K35" s="115">
        <v>47.167325428194992</v>
      </c>
    </row>
    <row r="36" spans="1:14" x14ac:dyDescent="0.25">
      <c r="A36" s="88">
        <v>100</v>
      </c>
      <c r="B36" s="214"/>
      <c r="C36" s="95">
        <v>58.333333333333336</v>
      </c>
      <c r="E36" s="106">
        <v>65</v>
      </c>
      <c r="F36" s="212"/>
      <c r="G36" s="107">
        <v>25</v>
      </c>
      <c r="I36" s="112">
        <v>45.743589743589737</v>
      </c>
      <c r="J36" s="110"/>
      <c r="K36" s="115">
        <v>44.06565656565656</v>
      </c>
    </row>
    <row r="37" spans="1:14" x14ac:dyDescent="0.25">
      <c r="A37" s="88">
        <v>100</v>
      </c>
      <c r="B37" s="80"/>
      <c r="C37" s="95">
        <v>70.833333333333329</v>
      </c>
      <c r="E37" s="106">
        <v>68</v>
      </c>
      <c r="F37" s="98"/>
      <c r="G37" s="107">
        <v>33.333333333333336</v>
      </c>
      <c r="I37" s="116">
        <v>26.739926739926741</v>
      </c>
      <c r="J37" s="110"/>
      <c r="K37" s="115">
        <v>50</v>
      </c>
      <c r="N37" s="70"/>
    </row>
    <row r="38" spans="1:14" x14ac:dyDescent="0.25">
      <c r="A38" s="88">
        <v>100</v>
      </c>
      <c r="B38" s="84"/>
      <c r="C38" s="95">
        <v>62.068965517241381</v>
      </c>
      <c r="E38" s="106">
        <v>100</v>
      </c>
      <c r="F38" s="213"/>
      <c r="G38" s="107">
        <v>3.4482758620689653</v>
      </c>
      <c r="I38" s="116">
        <v>41.269841269841265</v>
      </c>
      <c r="J38" s="110"/>
      <c r="K38" s="115">
        <v>42.52873563218391</v>
      </c>
    </row>
    <row r="39" spans="1:14" ht="15.75" customHeight="1" thickBot="1" x14ac:dyDescent="0.3">
      <c r="A39" s="210">
        <v>2413.9</v>
      </c>
      <c r="B39" s="65">
        <v>2213.60137739324</v>
      </c>
      <c r="C39" s="96">
        <f>SUM(C4:C38)</f>
        <v>2345.618121904919</v>
      </c>
      <c r="E39" s="211">
        <v>1090.2</v>
      </c>
      <c r="F39" s="97">
        <v>1002.0843522824274</v>
      </c>
      <c r="G39" s="108">
        <f>SUM(G4:G38)</f>
        <v>1014.5456445645273</v>
      </c>
      <c r="I39" s="117">
        <f>SUM(I4:I38)</f>
        <v>1473.238714370448</v>
      </c>
      <c r="J39" s="121">
        <v>1376.5998304400648</v>
      </c>
      <c r="K39" s="118">
        <f>SUM(K4:K38)</f>
        <v>1720.2181646147365</v>
      </c>
    </row>
    <row r="40" spans="1:14" ht="18.75" x14ac:dyDescent="0.3">
      <c r="A40" s="90">
        <v>68.968269936820093</v>
      </c>
      <c r="B40" s="90">
        <v>69.17504304353875</v>
      </c>
      <c r="C40" s="91">
        <f>C39/35</f>
        <v>67.01766062585483</v>
      </c>
      <c r="E40" s="99">
        <v>31.14992192827355</v>
      </c>
      <c r="F40" s="100">
        <v>31.315136008825856</v>
      </c>
      <c r="G40" s="101">
        <f>G39/35</f>
        <v>28.987018416129349</v>
      </c>
      <c r="I40" s="119">
        <f>I39/35</f>
        <v>42.092534696298515</v>
      </c>
      <c r="J40" s="122">
        <v>43.018744701252025</v>
      </c>
      <c r="K40" s="120">
        <f>K39/35</f>
        <v>49.149090417563897</v>
      </c>
    </row>
  </sheetData>
  <mergeCells count="6">
    <mergeCell ref="A1:C1"/>
    <mergeCell ref="E1:G1"/>
    <mergeCell ref="I1:K1"/>
    <mergeCell ref="I3:K3"/>
    <mergeCell ref="A3:C3"/>
    <mergeCell ref="E3:G3"/>
  </mergeCells>
  <conditionalFormatting sqref="C4:C38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workbookViewId="0">
      <selection activeCell="I38" sqref="I38"/>
    </sheetView>
  </sheetViews>
  <sheetFormatPr defaultRowHeight="15" x14ac:dyDescent="0.25"/>
  <cols>
    <col min="2" max="2" width="12.28515625" customWidth="1"/>
    <col min="3" max="3" width="12.140625" customWidth="1"/>
    <col min="4" max="4" width="16.7109375" customWidth="1"/>
    <col min="5" max="5" width="13.140625" customWidth="1"/>
    <col min="6" max="6" width="17.85546875" customWidth="1"/>
  </cols>
  <sheetData>
    <row r="2" spans="2:8" ht="21.75" thickBot="1" x14ac:dyDescent="0.4">
      <c r="B2" s="215" t="s">
        <v>50</v>
      </c>
      <c r="C2" s="215"/>
      <c r="D2" s="215"/>
      <c r="E2" s="215"/>
      <c r="F2" s="215"/>
      <c r="G2" s="216"/>
      <c r="H2" s="216"/>
    </row>
    <row r="3" spans="2:8" ht="15" customHeight="1" x14ac:dyDescent="0.25">
      <c r="B3" s="286" t="s">
        <v>1</v>
      </c>
      <c r="C3" s="283" t="s">
        <v>2</v>
      </c>
      <c r="D3" s="283" t="s">
        <v>3</v>
      </c>
      <c r="E3" s="283" t="s">
        <v>4</v>
      </c>
      <c r="F3" s="283" t="s">
        <v>5</v>
      </c>
    </row>
    <row r="4" spans="2:8" x14ac:dyDescent="0.25">
      <c r="B4" s="287"/>
      <c r="C4" s="284"/>
      <c r="D4" s="284"/>
      <c r="E4" s="284"/>
      <c r="F4" s="284"/>
    </row>
    <row r="5" spans="2:8" x14ac:dyDescent="0.25">
      <c r="B5" s="287"/>
      <c r="C5" s="284"/>
      <c r="D5" s="284"/>
      <c r="E5" s="284"/>
      <c r="F5" s="284"/>
    </row>
    <row r="6" spans="2:8" x14ac:dyDescent="0.25">
      <c r="B6" s="287"/>
      <c r="C6" s="284"/>
      <c r="D6" s="284"/>
      <c r="E6" s="284"/>
      <c r="F6" s="284"/>
    </row>
    <row r="7" spans="2:8" x14ac:dyDescent="0.25">
      <c r="B7" s="288"/>
      <c r="C7" s="285"/>
      <c r="D7" s="285"/>
      <c r="E7" s="285"/>
      <c r="F7" s="285"/>
    </row>
    <row r="8" spans="2:8" x14ac:dyDescent="0.25">
      <c r="B8" s="63">
        <v>0</v>
      </c>
      <c r="C8" s="45">
        <v>71.428571428571431</v>
      </c>
      <c r="D8" s="43">
        <v>21.428571428571427</v>
      </c>
      <c r="E8" s="45">
        <v>0</v>
      </c>
      <c r="F8" s="55">
        <v>7.1428571428571423</v>
      </c>
    </row>
    <row r="9" spans="2:8" x14ac:dyDescent="0.25">
      <c r="B9" s="63">
        <v>50</v>
      </c>
      <c r="C9" s="45">
        <v>25</v>
      </c>
      <c r="D9" s="43">
        <v>25</v>
      </c>
      <c r="E9" s="45">
        <v>0</v>
      </c>
      <c r="F9" s="55">
        <v>0</v>
      </c>
    </row>
    <row r="10" spans="2:8" x14ac:dyDescent="0.25">
      <c r="B10" s="63">
        <v>0</v>
      </c>
      <c r="C10" s="45">
        <v>0</v>
      </c>
      <c r="D10" s="43">
        <v>78.94736842105263</v>
      </c>
      <c r="E10" s="45">
        <v>21.052631578947366</v>
      </c>
      <c r="F10" s="55">
        <v>0</v>
      </c>
    </row>
    <row r="11" spans="2:8" x14ac:dyDescent="0.25">
      <c r="B11" s="63">
        <v>8.695652173913043</v>
      </c>
      <c r="C11" s="45">
        <v>69.565217391304344</v>
      </c>
      <c r="D11" s="43">
        <v>21.739130434782609</v>
      </c>
      <c r="E11" s="45">
        <v>0</v>
      </c>
      <c r="F11" s="55">
        <v>0</v>
      </c>
    </row>
    <row r="12" spans="2:8" x14ac:dyDescent="0.25">
      <c r="B12" s="63">
        <v>9.0909090909090917</v>
      </c>
      <c r="C12" s="45">
        <v>54.54545454545454</v>
      </c>
      <c r="D12" s="43">
        <v>36.363636363636367</v>
      </c>
      <c r="E12" s="45">
        <v>0</v>
      </c>
      <c r="F12" s="55">
        <v>0</v>
      </c>
    </row>
    <row r="13" spans="2:8" x14ac:dyDescent="0.25">
      <c r="B13" s="63">
        <v>18.518518518518519</v>
      </c>
      <c r="C13" s="45">
        <v>40.74074074074074</v>
      </c>
      <c r="D13" s="43">
        <v>37.037037037037038</v>
      </c>
      <c r="E13" s="45">
        <v>3.7037037037037033</v>
      </c>
      <c r="F13" s="55">
        <v>0</v>
      </c>
    </row>
    <row r="14" spans="2:8" x14ac:dyDescent="0.25">
      <c r="B14" s="63">
        <v>45.454545454545453</v>
      </c>
      <c r="C14" s="45">
        <v>31.818181818181817</v>
      </c>
      <c r="D14" s="43">
        <v>22.727272727272727</v>
      </c>
      <c r="E14" s="45">
        <v>0</v>
      </c>
      <c r="F14" s="55">
        <v>0</v>
      </c>
    </row>
    <row r="15" spans="2:8" x14ac:dyDescent="0.25">
      <c r="B15" s="63">
        <v>33.333333333333329</v>
      </c>
      <c r="C15" s="45">
        <v>33.333333333333329</v>
      </c>
      <c r="D15" s="43">
        <v>33.333333333333329</v>
      </c>
      <c r="E15" s="45">
        <v>0</v>
      </c>
      <c r="F15" s="55">
        <v>0</v>
      </c>
    </row>
    <row r="16" spans="2:8" x14ac:dyDescent="0.25">
      <c r="B16" s="63">
        <v>30</v>
      </c>
      <c r="C16" s="45">
        <v>40</v>
      </c>
      <c r="D16" s="43">
        <v>30</v>
      </c>
      <c r="E16" s="45">
        <v>0</v>
      </c>
      <c r="F16" s="55">
        <v>0</v>
      </c>
    </row>
    <row r="17" spans="2:6" x14ac:dyDescent="0.25">
      <c r="B17" s="63">
        <v>25</v>
      </c>
      <c r="C17" s="45">
        <v>75</v>
      </c>
      <c r="D17" s="43">
        <v>0</v>
      </c>
      <c r="E17" s="45">
        <v>0</v>
      </c>
      <c r="F17" s="55">
        <v>0</v>
      </c>
    </row>
    <row r="18" spans="2:6" x14ac:dyDescent="0.25">
      <c r="B18" s="63">
        <v>0</v>
      </c>
      <c r="C18" s="45">
        <v>40</v>
      </c>
      <c r="D18" s="43">
        <v>60</v>
      </c>
      <c r="E18" s="45">
        <v>0</v>
      </c>
      <c r="F18" s="55">
        <v>0</v>
      </c>
    </row>
    <row r="19" spans="2:6" x14ac:dyDescent="0.25">
      <c r="B19" s="63">
        <v>50</v>
      </c>
      <c r="C19" s="45">
        <v>50</v>
      </c>
      <c r="D19" s="43">
        <v>0</v>
      </c>
      <c r="E19" s="45">
        <v>0</v>
      </c>
      <c r="F19" s="55">
        <v>0</v>
      </c>
    </row>
    <row r="20" spans="2:6" x14ac:dyDescent="0.25">
      <c r="B20" s="63">
        <v>23.809523809523807</v>
      </c>
      <c r="C20" s="45">
        <v>42.857142857142854</v>
      </c>
      <c r="D20" s="43">
        <v>28.571428571428569</v>
      </c>
      <c r="E20" s="45">
        <v>4.7619047619047619</v>
      </c>
      <c r="F20" s="55">
        <v>0</v>
      </c>
    </row>
    <row r="21" spans="2:6" x14ac:dyDescent="0.25">
      <c r="B21" s="63">
        <v>61.111111111111114</v>
      </c>
      <c r="C21" s="45">
        <v>22.222222222222221</v>
      </c>
      <c r="D21" s="43">
        <v>16.666666666666664</v>
      </c>
      <c r="E21" s="45">
        <v>0</v>
      </c>
      <c r="F21" s="55">
        <v>0</v>
      </c>
    </row>
    <row r="22" spans="2:6" x14ac:dyDescent="0.25">
      <c r="B22" s="63">
        <v>12</v>
      </c>
      <c r="C22" s="45">
        <v>20</v>
      </c>
      <c r="D22" s="43">
        <v>48</v>
      </c>
      <c r="E22" s="45">
        <v>20</v>
      </c>
      <c r="F22" s="55">
        <v>0</v>
      </c>
    </row>
    <row r="23" spans="2:6" x14ac:dyDescent="0.25">
      <c r="B23" s="63">
        <v>33.333333333333329</v>
      </c>
      <c r="C23" s="45">
        <v>42.857142857142854</v>
      </c>
      <c r="D23" s="43">
        <v>23.809523809523807</v>
      </c>
      <c r="E23" s="45">
        <v>0</v>
      </c>
      <c r="F23" s="55">
        <v>0</v>
      </c>
    </row>
    <row r="24" spans="2:6" x14ac:dyDescent="0.25">
      <c r="B24" s="63">
        <v>16</v>
      </c>
      <c r="C24" s="45">
        <v>56</v>
      </c>
      <c r="D24" s="43">
        <v>28</v>
      </c>
      <c r="E24" s="45">
        <v>0</v>
      </c>
      <c r="F24" s="55">
        <v>0</v>
      </c>
    </row>
    <row r="25" spans="2:6" x14ac:dyDescent="0.25">
      <c r="B25" s="63">
        <v>100</v>
      </c>
      <c r="C25" s="45">
        <v>0</v>
      </c>
      <c r="D25" s="43">
        <v>0</v>
      </c>
      <c r="E25" s="45">
        <v>0</v>
      </c>
      <c r="F25" s="55">
        <v>0</v>
      </c>
    </row>
    <row r="26" spans="2:6" x14ac:dyDescent="0.25">
      <c r="B26" s="63">
        <v>34.782608695652172</v>
      </c>
      <c r="C26" s="45">
        <v>47.826086956521742</v>
      </c>
      <c r="D26" s="43">
        <v>13.043478260869565</v>
      </c>
      <c r="E26" s="45">
        <v>4.3478260869565215</v>
      </c>
      <c r="F26" s="55">
        <v>0</v>
      </c>
    </row>
    <row r="27" spans="2:6" x14ac:dyDescent="0.25">
      <c r="B27" s="63">
        <v>5</v>
      </c>
      <c r="C27" s="45">
        <v>30</v>
      </c>
      <c r="D27" s="43">
        <v>40</v>
      </c>
      <c r="E27" s="45">
        <v>25</v>
      </c>
      <c r="F27" s="55">
        <v>0</v>
      </c>
    </row>
    <row r="28" spans="2:6" x14ac:dyDescent="0.25">
      <c r="B28" s="63">
        <v>25</v>
      </c>
      <c r="C28" s="45">
        <v>25</v>
      </c>
      <c r="D28" s="43">
        <v>50</v>
      </c>
      <c r="E28" s="45">
        <v>0</v>
      </c>
      <c r="F28" s="55">
        <v>0</v>
      </c>
    </row>
    <row r="29" spans="2:6" x14ac:dyDescent="0.25">
      <c r="B29" s="63">
        <v>28.000000000000004</v>
      </c>
      <c r="C29" s="45">
        <v>44</v>
      </c>
      <c r="D29" s="43">
        <v>24</v>
      </c>
      <c r="E29" s="45">
        <v>0</v>
      </c>
      <c r="F29" s="55">
        <v>4</v>
      </c>
    </row>
    <row r="30" spans="2:6" x14ac:dyDescent="0.25">
      <c r="B30" s="63">
        <v>7.1428571428571423</v>
      </c>
      <c r="C30" s="45">
        <v>50</v>
      </c>
      <c r="D30" s="43">
        <v>28.571428571428569</v>
      </c>
      <c r="E30" s="45">
        <v>14.285714285714285</v>
      </c>
      <c r="F30" s="55">
        <v>0</v>
      </c>
    </row>
    <row r="31" spans="2:6" x14ac:dyDescent="0.25">
      <c r="B31" s="63">
        <v>52.380952380952387</v>
      </c>
      <c r="C31" s="45">
        <v>42.857142857142854</v>
      </c>
      <c r="D31" s="43">
        <v>4.7619047619047619</v>
      </c>
      <c r="E31" s="45">
        <v>0</v>
      </c>
      <c r="F31" s="55">
        <v>0</v>
      </c>
    </row>
    <row r="32" spans="2:6" x14ac:dyDescent="0.25">
      <c r="B32" s="63">
        <v>15.384615384615385</v>
      </c>
      <c r="C32" s="45">
        <v>42.307692307692307</v>
      </c>
      <c r="D32" s="43">
        <v>38.461538461538467</v>
      </c>
      <c r="E32" s="45">
        <v>3.8461538461538463</v>
      </c>
      <c r="F32" s="55">
        <v>0</v>
      </c>
    </row>
    <row r="33" spans="2:6" x14ac:dyDescent="0.25">
      <c r="B33" s="63">
        <v>45</v>
      </c>
      <c r="C33" s="45">
        <v>23</v>
      </c>
      <c r="D33" s="43">
        <v>27</v>
      </c>
      <c r="E33" s="45">
        <v>5</v>
      </c>
      <c r="F33" s="55">
        <v>0</v>
      </c>
    </row>
    <row r="34" spans="2:6" x14ac:dyDescent="0.25">
      <c r="B34" s="63">
        <v>23.076923076923077</v>
      </c>
      <c r="C34" s="45">
        <v>53.846153846153847</v>
      </c>
      <c r="D34" s="43">
        <v>23.076923076923077</v>
      </c>
      <c r="E34" s="45">
        <v>0</v>
      </c>
      <c r="F34" s="55">
        <v>0</v>
      </c>
    </row>
    <row r="35" spans="2:6" x14ac:dyDescent="0.25">
      <c r="B35" s="63">
        <v>30.76923076923077</v>
      </c>
      <c r="C35" s="45">
        <v>46.153846153846153</v>
      </c>
      <c r="D35" s="43">
        <v>23.076923076923077</v>
      </c>
      <c r="E35" s="45">
        <v>0</v>
      </c>
      <c r="F35" s="55">
        <v>0</v>
      </c>
    </row>
    <row r="36" spans="2:6" x14ac:dyDescent="0.25">
      <c r="B36" s="63">
        <v>36.363636363636367</v>
      </c>
      <c r="C36" s="45">
        <v>36.363636363636367</v>
      </c>
      <c r="D36" s="43">
        <v>27.27272727272727</v>
      </c>
      <c r="E36" s="45">
        <v>0</v>
      </c>
      <c r="F36" s="55">
        <v>0</v>
      </c>
    </row>
    <row r="37" spans="2:6" x14ac:dyDescent="0.25">
      <c r="B37" s="63">
        <v>64.516129032258107</v>
      </c>
      <c r="C37" s="45">
        <v>19.354838709677399</v>
      </c>
      <c r="D37" s="43">
        <v>19.354838709677399</v>
      </c>
      <c r="E37" s="45">
        <v>0</v>
      </c>
      <c r="F37" s="55">
        <v>0</v>
      </c>
    </row>
    <row r="38" spans="2:6" x14ac:dyDescent="0.25">
      <c r="B38" s="63">
        <v>21.875</v>
      </c>
      <c r="C38" s="45">
        <v>28.125</v>
      </c>
      <c r="D38" s="43">
        <v>46.875</v>
      </c>
      <c r="E38" s="45">
        <v>3.125</v>
      </c>
      <c r="F38" s="55">
        <v>0</v>
      </c>
    </row>
    <row r="39" spans="2:6" x14ac:dyDescent="0.25">
      <c r="B39" s="63">
        <v>29.411764705882355</v>
      </c>
      <c r="C39" s="45">
        <v>47.058823529411761</v>
      </c>
      <c r="D39" s="43">
        <v>23.52941176470588</v>
      </c>
      <c r="E39" s="45">
        <v>0</v>
      </c>
      <c r="F39" s="55">
        <v>0</v>
      </c>
    </row>
    <row r="40" spans="2:6" x14ac:dyDescent="0.25">
      <c r="B40" s="63">
        <v>40</v>
      </c>
      <c r="C40" s="45">
        <v>20</v>
      </c>
      <c r="D40" s="43">
        <v>28.000000000000004</v>
      </c>
      <c r="E40" s="45">
        <v>12</v>
      </c>
      <c r="F40" s="55">
        <v>0</v>
      </c>
    </row>
    <row r="41" spans="2:6" x14ac:dyDescent="0.25">
      <c r="B41" s="63">
        <v>85.714285714285708</v>
      </c>
      <c r="C41" s="45">
        <v>14.285714285714285</v>
      </c>
      <c r="D41" s="43">
        <v>0</v>
      </c>
      <c r="E41" s="45">
        <v>0</v>
      </c>
      <c r="F41" s="55">
        <v>0</v>
      </c>
    </row>
    <row r="42" spans="2:6" ht="15.75" thickBot="1" x14ac:dyDescent="0.3">
      <c r="B42" s="64">
        <v>28.571428571428569</v>
      </c>
      <c r="C42" s="46">
        <v>38.095238095238095</v>
      </c>
      <c r="D42" s="44">
        <v>33.333333333333329</v>
      </c>
      <c r="E42" s="46">
        <v>0</v>
      </c>
      <c r="F42" s="56">
        <v>0</v>
      </c>
    </row>
    <row r="43" spans="2:6" ht="15.75" thickBot="1" x14ac:dyDescent="0.3">
      <c r="B43" s="33">
        <f>SUM(B8:B42)</f>
        <v>1089.3363586629096</v>
      </c>
      <c r="C43" s="47">
        <f>SUM(C8:C42)</f>
        <v>1323.6421802991288</v>
      </c>
      <c r="D43" s="33">
        <f>SUM(D8:D42)</f>
        <v>961.9814760833367</v>
      </c>
      <c r="E43" s="47">
        <f>SUM(E8:E42)</f>
        <v>117.12293426338047</v>
      </c>
      <c r="F43" s="33">
        <f>SUM(F8:F42)</f>
        <v>11.142857142857142</v>
      </c>
    </row>
    <row r="44" spans="2:6" ht="15.75" thickBot="1" x14ac:dyDescent="0.3">
      <c r="B44" s="53">
        <f>B43/35</f>
        <v>31.123895961797416</v>
      </c>
      <c r="C44" s="54">
        <f>C43/35</f>
        <v>37.818348008546536</v>
      </c>
      <c r="D44" s="53">
        <f>D43/35</f>
        <v>27.485185030952476</v>
      </c>
      <c r="E44" s="54">
        <f>E43/35</f>
        <v>3.346369550382299</v>
      </c>
      <c r="F44" s="53">
        <f>F43/35</f>
        <v>0.3183673469387755</v>
      </c>
    </row>
    <row r="45" spans="2:6" ht="15" customHeight="1" x14ac:dyDescent="0.25">
      <c r="B45" s="292" t="s">
        <v>1</v>
      </c>
      <c r="C45" s="289" t="s">
        <v>2</v>
      </c>
      <c r="D45" s="289" t="s">
        <v>3</v>
      </c>
      <c r="E45" s="289" t="s">
        <v>4</v>
      </c>
      <c r="F45" s="289" t="s">
        <v>5</v>
      </c>
    </row>
    <row r="46" spans="2:6" x14ac:dyDescent="0.25">
      <c r="B46" s="293"/>
      <c r="C46" s="290"/>
      <c r="D46" s="290"/>
      <c r="E46" s="290"/>
      <c r="F46" s="290"/>
    </row>
    <row r="47" spans="2:6" x14ac:dyDescent="0.25">
      <c r="B47" s="293"/>
      <c r="C47" s="290"/>
      <c r="D47" s="290"/>
      <c r="E47" s="290"/>
      <c r="F47" s="290"/>
    </row>
    <row r="48" spans="2:6" ht="15.75" thickBot="1" x14ac:dyDescent="0.3">
      <c r="B48" s="294"/>
      <c r="C48" s="291"/>
      <c r="D48" s="291"/>
      <c r="E48" s="291"/>
      <c r="F48" s="291"/>
    </row>
  </sheetData>
  <mergeCells count="10">
    <mergeCell ref="F45:F48"/>
    <mergeCell ref="B45:B48"/>
    <mergeCell ref="C45:C48"/>
    <mergeCell ref="D45:D48"/>
    <mergeCell ref="E45:E48"/>
    <mergeCell ref="D3:D7"/>
    <mergeCell ref="E3:E7"/>
    <mergeCell ref="B3:B7"/>
    <mergeCell ref="C3:C7"/>
    <mergeCell ref="F3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Статистика</vt:lpstr>
      <vt:lpstr>_ОбщБ_ОО</vt:lpstr>
      <vt:lpstr>доляОсвСт</vt:lpstr>
      <vt:lpstr>Справляемость</vt:lpstr>
      <vt:lpstr>Успешность</vt:lpstr>
      <vt:lpstr>Спр_Усп_ОсвСТ_Динамика</vt:lpstr>
      <vt:lpstr>Уровни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Крылова Светлана Сергеевна</dc:creator>
  <cp:lastModifiedBy>user61</cp:lastModifiedBy>
  <dcterms:created xsi:type="dcterms:W3CDTF">2019-01-23T06:33:14Z</dcterms:created>
  <dcterms:modified xsi:type="dcterms:W3CDTF">2021-06-24T12:54:48Z</dcterms:modified>
</cp:coreProperties>
</file>